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8" windowWidth="14352" windowHeight="7572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Лист1!$A$20:$FH$95</definedName>
  </definedNames>
  <calcPr calcId="145621" refMode="R1C1"/>
</workbook>
</file>

<file path=xl/calcChain.xml><?xml version="1.0" encoding="utf-8"?>
<calcChain xmlns="http://schemas.openxmlformats.org/spreadsheetml/2006/main">
  <c r="I54" i="1" l="1"/>
  <c r="I58" i="1"/>
  <c r="I69" i="1" l="1"/>
  <c r="I38" i="1"/>
  <c r="I68" i="1" l="1"/>
  <c r="I35" i="1" l="1"/>
  <c r="I26" i="1"/>
  <c r="I60" i="1" l="1"/>
  <c r="I44" i="1"/>
  <c r="I37" i="1"/>
  <c r="I31" i="1"/>
  <c r="I39" i="1" l="1"/>
  <c r="I70" i="1"/>
</calcChain>
</file>

<file path=xl/sharedStrings.xml><?xml version="1.0" encoding="utf-8"?>
<sst xmlns="http://schemas.openxmlformats.org/spreadsheetml/2006/main" count="380" uniqueCount="159">
  <si>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</si>
  <si>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</si>
  <si>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</si>
  <si>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</si>
  <si>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</si>
  <si>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</si>
  <si>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</si>
  <si>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</si>
  <si>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</si>
  <si>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</si>
  <si>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</si>
  <si>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</si>
  <si>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</si>
  <si>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</si>
  <si>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</si>
  <si>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</si>
  <si>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</si>
  <si>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</si>
  <si>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</si>
  <si>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</si>
  <si>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</si>
  <si>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</si>
  <si>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</si>
  <si>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</si>
  <si>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</si>
  <si>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</si>
  <si>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</si>
  <si>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</si>
  <si>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</si>
  <si>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</si>
  <si>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</si>
  <si>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</si>
  <si>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09604012330019244225</t>
  </si>
  <si>
    <t>09604012330019244226</t>
  </si>
  <si>
    <t>шт.</t>
  </si>
  <si>
    <t>Аукцион</t>
  </si>
  <si>
    <t>вид</t>
  </si>
  <si>
    <t>Цена</t>
  </si>
  <si>
    <t>Прим</t>
  </si>
  <si>
    <t>СМП</t>
  </si>
  <si>
    <t>09604012330019244221</t>
  </si>
  <si>
    <t>09604012330019242226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</si>
  <si>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</si>
  <si>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</si>
  <si>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</si>
  <si>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09604012330019242221</t>
  </si>
  <si>
    <t>12.2016</t>
  </si>
  <si>
    <t>Согласно техзаданию</t>
  </si>
  <si>
    <t>Оплата по факту</t>
  </si>
  <si>
    <t>усл.ед</t>
  </si>
  <si>
    <t>По факту оказания услуги</t>
  </si>
  <si>
    <t>04.2016</t>
  </si>
  <si>
    <t>ИТОГО: 242-221</t>
  </si>
  <si>
    <t>ИТОГО: 242-226</t>
  </si>
  <si>
    <t>ИТОГО: 244-221</t>
  </si>
  <si>
    <t>ИТОГО: 244-225</t>
  </si>
  <si>
    <t>ИТОГО: 244-226</t>
  </si>
  <si>
    <t>ЗК</t>
  </si>
  <si>
    <t>на 2016 год</t>
  </si>
  <si>
    <t>45.20</t>
  </si>
  <si>
    <t>45.20.11.000</t>
  </si>
  <si>
    <t>Оплата по факту выполнения работ</t>
  </si>
  <si>
    <t>ИТОГО: 242-225</t>
  </si>
  <si>
    <t>01.2016</t>
  </si>
  <si>
    <t>02.2016</t>
  </si>
  <si>
    <t>09604012330019242225</t>
  </si>
  <si>
    <t>усл.ед.</t>
  </si>
  <si>
    <t>09604012330019242310</t>
  </si>
  <si>
    <t>ИТОГО: 242-310</t>
  </si>
  <si>
    <t>09604012330019242340</t>
  </si>
  <si>
    <t>ИТОГО: 242-340</t>
  </si>
  <si>
    <t xml:space="preserve">Согласно техническому заданию </t>
  </si>
  <si>
    <t>Шт.</t>
  </si>
  <si>
    <t>Оплата по факту оказания услуг.</t>
  </si>
  <si>
    <t>03.2016</t>
  </si>
  <si>
    <t>Открытый конкурс</t>
  </si>
  <si>
    <t>09604012330019244340</t>
  </si>
  <si>
    <t>22.29.25.000</t>
  </si>
  <si>
    <t>Оплата по факту поставки</t>
  </si>
  <si>
    <t>19.20</t>
  </si>
  <si>
    <t>л</t>
  </si>
  <si>
    <t>Приобретение бумаги для офисной техники и конвертов почтовых немаркированных для нужд Енисейского управления Роскомнадзора</t>
  </si>
  <si>
    <t>Поставка хозяйственных товаров для нужд Енисейского управления Роскомнадзора</t>
  </si>
  <si>
    <t>95.11</t>
  </si>
  <si>
    <t>95.11.10.000</t>
  </si>
  <si>
    <t>33.12.</t>
  </si>
  <si>
    <t>Приобретение программного обеспечения для нужд Енисейского управления Роскомнадзора</t>
  </si>
  <si>
    <t>Приобретение оргтехники для нужд Енисейского управления Роскомнадзора</t>
  </si>
  <si>
    <t>ИТОГО: 244-340</t>
  </si>
  <si>
    <t>09604012330019244310</t>
  </si>
  <si>
    <t>Приобретение кондиционера для нужд Енисейского управления Роскомнадзора</t>
  </si>
  <si>
    <t>ИТОГО: 244-310</t>
  </si>
  <si>
    <t>Оказание услуг почтовой связи   для нужд Енисейского управления Роскомнадзора</t>
  </si>
  <si>
    <t>Оказание услуг почтовой связи для нужд ТО  Кызыл  Енисейского управления Роскомнадзора</t>
  </si>
  <si>
    <t>Оказание услуг почтовой связи для нужд ТО Абакан Енисейского управления Роскомнадзора</t>
  </si>
  <si>
    <t xml:space="preserve">Ед. поставщик,                     п. 4 ч. 1 ст. 93                                            </t>
  </si>
  <si>
    <t xml:space="preserve">Ед. поставщик,                     п. 4 ч. 1 ст. 93                                           </t>
  </si>
  <si>
    <t>43.22.</t>
  </si>
  <si>
    <t>53.10</t>
  </si>
  <si>
    <t>26.20.</t>
  </si>
  <si>
    <t>Ремонт и техобслуживание служебного автотранспорта  для нужд ТО Кызыл Енисейского управления Роскомнадзора</t>
  </si>
  <si>
    <t>65.12</t>
  </si>
  <si>
    <t>65.12.21.000</t>
  </si>
  <si>
    <t>17.23.</t>
  </si>
  <si>
    <t>17.23.13.110 17.23.13.140</t>
  </si>
  <si>
    <t>22.29</t>
  </si>
  <si>
    <t>Оказание услуг по изготовлению бланков, журналов для нужд Енисейского управления Роскомнадзора</t>
  </si>
  <si>
    <t>Поставка канцелярских товаров для нужд Енисейского управления Роскомнадзора</t>
  </si>
  <si>
    <t>20.41.</t>
  </si>
  <si>
    <t>20.41.44.110 20.41.44.120.220.41.44.190</t>
  </si>
  <si>
    <t>17.23.12.110   17.23.14.110</t>
  </si>
  <si>
    <t>Техобслуживание и ремонт оргтехники для нужд Енисейского управления Роскомнадзора</t>
  </si>
  <si>
    <t>Техобслуживание и ремонт оргтехники для нужд ТО Абакан</t>
  </si>
  <si>
    <t>Техобслуживание и ремонт оргтехники для нужд ТО Кызыл</t>
  </si>
  <si>
    <t>Приобретение USB-ключа для нужд Енисейского управления Роскомнадзора</t>
  </si>
  <si>
    <t>Промывка (опрессовка) системы отопления, санитарно-технические работы</t>
  </si>
  <si>
    <t>33.12.18.000</t>
  </si>
  <si>
    <t>Поставка неэтилированного автомобильного бензина Аи-95 и топлива дизельного по литровым талонам для нужд Енисейского управления Роскомнадзора</t>
  </si>
  <si>
    <t>Обновление установленных у заказчика экземпляров спецвыпусков информационно-консультационной системы для нужд Енисейского управления Роскомнадзора</t>
  </si>
  <si>
    <t>Закупки малого объема</t>
  </si>
  <si>
    <t>80.20.</t>
  </si>
  <si>
    <t>80.20.10.000</t>
  </si>
  <si>
    <t>19.20.21.120 19.20.21.300</t>
  </si>
  <si>
    <t>21.20.24.170</t>
  </si>
  <si>
    <t>21.20.</t>
  </si>
  <si>
    <t>43.22.12.120</t>
  </si>
  <si>
    <t>28.25.</t>
  </si>
  <si>
    <t>28.25.12.130</t>
  </si>
  <si>
    <t>63.99.</t>
  </si>
  <si>
    <t>63.99.10.190</t>
  </si>
  <si>
    <t>58.29.</t>
  </si>
  <si>
    <t>58.29.12.000</t>
  </si>
  <si>
    <t>26.20.16.120 26.20.16.150</t>
  </si>
  <si>
    <t>58.29.11.000</t>
  </si>
  <si>
    <t>ИТОГО: 242</t>
  </si>
  <si>
    <t>Страхование гражданской ответственности для нужд  Енисейского управления Роскомнадзора</t>
  </si>
  <si>
    <t>ИТОГО: 244</t>
  </si>
  <si>
    <t xml:space="preserve">53.10.12.000 </t>
  </si>
  <si>
    <t>Приобретение материальных запасов для ГО и ЧС для нужд Енисейского управления Роскомнадзора</t>
  </si>
  <si>
    <t>10000            1000</t>
  </si>
  <si>
    <t>Аванс 100%</t>
  </si>
  <si>
    <t>ВСЕГО: 242</t>
  </si>
  <si>
    <t>ВСЕГО: 244</t>
  </si>
  <si>
    <t>шт</t>
  </si>
  <si>
    <t>ЕП п.1 ч.1 ст. 93</t>
  </si>
  <si>
    <t>Совместный конкурс</t>
  </si>
  <si>
    <t>усл. ед.</t>
  </si>
  <si>
    <t>82.30.11.000</t>
  </si>
  <si>
    <t>82.30.</t>
  </si>
  <si>
    <t>Оказание услуг по организации мероприятий в рамках проведения семинаров для сотрудников Роскомнадзора и его территориальных органов</t>
  </si>
  <si>
    <t xml:space="preserve">Берляков Игорь Владимирович, зам.руководителя Управления </t>
  </si>
  <si>
    <t>21 января  2016 г.</t>
  </si>
  <si>
    <t>Техническое обслуживание и ремонт  кондиционеров для нужд Енисейского управления Роскомнадзора</t>
  </si>
  <si>
    <t>Ремонт и техническое обслуживание служебного автотранспорта для нужд  Енисейского управления Роскомнадзора</t>
  </si>
  <si>
    <t>Ремонт и техническое обслуживание служебного автотранспорта для нужд ТО Абакан Енисейского управления Роскомнадзора</t>
  </si>
  <si>
    <t>Техническое обслуживание и ремонт комплекса технических средств охраны для нужд  ТО Абакан Енисейского управления Роскомнадзора</t>
  </si>
  <si>
    <t>Техническое обслуживание и ремонт комплекса технических средств охраны для нужд  ТО Кызыл Енисейского управления Роскомнадзора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</si>
  <si>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</si>
  <si>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r>
      <t xml:space="preserve">№  </t>
    </r>
    <r>
      <rPr>
        <b/>
        <u/>
        <sz val="11"/>
        <color theme="1"/>
        <rFont val="Times New Roman"/>
        <family val="1"/>
        <charset val="204"/>
      </rPr>
      <t>12-ах</t>
    </r>
    <r>
      <rPr>
        <b/>
        <sz val="11"/>
        <color theme="1"/>
        <rFont val="Times New Roman"/>
        <family val="1"/>
        <charset val="204"/>
      </rPr>
      <t xml:space="preserve">       от        21.01.2016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</si>
</sst>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7" xfId="0" applyFont="1" applyBorder="1"/>
    <xf numFmtId="0" fontId="9" fillId="0" borderId="7" xfId="0" applyFont="1" applyBorder="1"/>
    <xf numFmtId="0" fontId="0" fillId="0" borderId="7" xfId="0" applyBorder="1"/>
    <xf numFmtId="0" fontId="9" fillId="0" borderId="7" xfId="0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" fontId="1" fillId="0" borderId="0" xfId="0" applyNumberFormat="1" applyFont="1"/>
    <xf numFmtId="4" fontId="0" fillId="0" borderId="0" xfId="0" applyNumberFormat="1" applyFont="1" applyFill="1"/>
    <xf numFmtId="0" fontId="0" fillId="0" borderId="0" xfId="0" applyFill="1"/>
    <xf numFmtId="0" fontId="11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4" fontId="6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0" borderId="8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" fontId="13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4" fontId="13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49" fontId="12" fillId="0" borderId="9" xfId="0" applyNumberFormat="1" applyFont="1" applyFill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" fontId="6" fillId="2" borderId="9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left" vertical="top" wrapText="1"/>
    </xf>
    <xf numFmtId="49" fontId="14" fillId="2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2" borderId="5" xfId="2" applyNumberFormat="1" applyFont="1" applyFill="1" applyBorder="1" applyAlignment="1">
      <alignment horizontal="left" vertical="top" wrapText="1"/>
    </xf>
    <xf numFmtId="4" fontId="13" fillId="2" borderId="5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left" vertical="top" wrapText="1"/>
    </xf>
    <xf numFmtId="4" fontId="16" fillId="0" borderId="5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center" wrapText="1"/>
    </xf>
    <xf numFmtId="4" fontId="0" fillId="0" borderId="0" xfId="0" applyNumberFormat="1"/>
    <xf numFmtId="49" fontId="15" fillId="0" borderId="15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Normal="100" zoomScaleSheetLayoutView="120" zoomScalePageLayoutView="110" workbookViewId="0">
      <selection activeCell="A3" sqref="A3:N3"/>
    </sheetView>
  </sheetViews>
  <sheetFormatPr defaultRowHeight="14.4" x14ac:dyDescent="0.3"/>
  <cols>
    <col min="1" max="1" width="20.88671875" style="6" customWidth="1"/>
    <col min="2" max="2" width="7.33203125" customWidth="1"/>
    <col min="3" max="3" width="11.109375" customWidth="1"/>
    <col min="4" max="4" width="5.33203125" customWidth="1"/>
    <col min="5" max="5" width="44" customWidth="1"/>
    <col min="6" max="6" width="11.5546875" customWidth="1"/>
    <col min="7" max="8" width="7.5546875" customWidth="1"/>
    <col min="9" max="9" width="12.6640625" style="2" customWidth="1"/>
    <col min="10" max="10" width="13.44140625" customWidth="1"/>
    <col min="11" max="11" width="8.5546875" customWidth="1"/>
    <col min="12" max="12" width="8.88671875" customWidth="1"/>
    <col min="13" max="13" width="16" customWidth="1"/>
    <col min="14" max="14" width="12" customWidth="1"/>
    <col min="15" max="15" width="12.5546875" customWidth="1"/>
    <col min="16" max="16" width="21.44140625" customWidth="1"/>
    <col min="17" max="17" width="11.44140625" bestFit="1" customWidth="1"/>
    <col min="18" max="18" width="13.44140625" customWidth="1"/>
  </cols>
  <sheetData>
    <row r="1" spans="1:15" x14ac:dyDescent="0.3">
      <c r="A1" s="149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5" x14ac:dyDescent="0.3">
      <c r="A2" s="149" t="s">
        <v>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5" x14ac:dyDescent="0.3">
      <c r="A3" s="149" t="s">
        <v>158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x14ac:dyDescent="0.3">
      <c r="A5" s="4"/>
    </row>
    <row r="6" spans="1:15" x14ac:dyDescent="0.3">
      <c r="A6" s="151" t="s">
        <v>22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5" x14ac:dyDescent="0.3">
      <c r="A7" s="151" t="s">
        <v>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5" x14ac:dyDescent="0.3">
      <c r="A8" s="151" t="s">
        <v>58</v>
      </c>
      <c r="B8" s="152">
        <v>2014</v>
      </c>
      <c r="C8" s="152" t="s">
        <v>24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3">
      <c r="A10" s="143" t="s">
        <v>25</v>
      </c>
      <c r="B10" s="144"/>
      <c r="C10" s="144"/>
      <c r="D10" s="144"/>
      <c r="E10" s="143" t="s">
        <v>26</v>
      </c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5" x14ac:dyDescent="0.3">
      <c r="A11" s="143" t="s">
        <v>27</v>
      </c>
      <c r="B11" s="144"/>
      <c r="C11" s="144"/>
      <c r="D11" s="144"/>
      <c r="E11" s="143" t="s">
        <v>28</v>
      </c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5" x14ac:dyDescent="0.3">
      <c r="A12" s="143" t="s">
        <v>29</v>
      </c>
      <c r="B12" s="144"/>
      <c r="C12" s="144"/>
      <c r="D12" s="144"/>
      <c r="E12" s="154">
        <v>2463067454</v>
      </c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5" x14ac:dyDescent="0.3">
      <c r="A13" s="143" t="s">
        <v>30</v>
      </c>
      <c r="B13" s="144"/>
      <c r="C13" s="144"/>
      <c r="D13" s="144"/>
      <c r="E13" s="154">
        <v>246301001</v>
      </c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x14ac:dyDescent="0.3">
      <c r="A14" s="143" t="s">
        <v>31</v>
      </c>
      <c r="B14" s="144"/>
      <c r="C14" s="144"/>
      <c r="D14" s="144"/>
      <c r="E14" s="154">
        <v>4401371000</v>
      </c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5" ht="15" x14ac:dyDescent="0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5" x14ac:dyDescent="0.3">
      <c r="A16" s="148" t="s">
        <v>0</v>
      </c>
      <c r="B16" s="145" t="s">
        <v>1</v>
      </c>
      <c r="C16" s="145" t="s">
        <v>2</v>
      </c>
      <c r="D16" s="145" t="s">
        <v>3</v>
      </c>
      <c r="E16" s="145"/>
      <c r="F16" s="145"/>
      <c r="G16" s="145"/>
      <c r="H16" s="145"/>
      <c r="I16" s="145"/>
      <c r="J16" s="145"/>
      <c r="K16" s="145"/>
      <c r="L16" s="145"/>
      <c r="M16" s="145" t="s">
        <v>4</v>
      </c>
      <c r="N16" s="145" t="s">
        <v>5</v>
      </c>
      <c r="O16" s="142"/>
    </row>
    <row r="17" spans="1:16" ht="47.25" customHeight="1" x14ac:dyDescent="0.3">
      <c r="A17" s="148"/>
      <c r="B17" s="145"/>
      <c r="C17" s="145"/>
      <c r="D17" s="145" t="s">
        <v>6</v>
      </c>
      <c r="E17" s="145" t="s">
        <v>7</v>
      </c>
      <c r="F17" s="145" t="s">
        <v>8</v>
      </c>
      <c r="G17" s="145" t="s">
        <v>9</v>
      </c>
      <c r="H17" s="145" t="s">
        <v>10</v>
      </c>
      <c r="I17" s="145" t="s">
        <v>11</v>
      </c>
      <c r="J17" s="147" t="s">
        <v>12</v>
      </c>
      <c r="K17" s="145" t="s">
        <v>13</v>
      </c>
      <c r="L17" s="145"/>
      <c r="M17" s="145"/>
      <c r="N17" s="145"/>
      <c r="O17" s="142"/>
    </row>
    <row r="18" spans="1:16" ht="36" x14ac:dyDescent="0.3">
      <c r="A18" s="148"/>
      <c r="B18" s="145"/>
      <c r="C18" s="145"/>
      <c r="D18" s="145"/>
      <c r="E18" s="145"/>
      <c r="F18" s="145"/>
      <c r="G18" s="145"/>
      <c r="H18" s="145"/>
      <c r="I18" s="145"/>
      <c r="J18" s="147"/>
      <c r="K18" s="3" t="s">
        <v>14</v>
      </c>
      <c r="L18" s="145" t="s">
        <v>16</v>
      </c>
      <c r="M18" s="145"/>
      <c r="N18" s="145"/>
      <c r="O18" s="142"/>
    </row>
    <row r="19" spans="1:16" ht="31.5" customHeight="1" x14ac:dyDescent="0.3">
      <c r="A19" s="148"/>
      <c r="B19" s="145"/>
      <c r="C19" s="145"/>
      <c r="D19" s="145"/>
      <c r="E19" s="145"/>
      <c r="F19" s="145"/>
      <c r="G19" s="145"/>
      <c r="H19" s="145"/>
      <c r="I19" s="145"/>
      <c r="J19" s="147"/>
      <c r="K19" s="3" t="s">
        <v>15</v>
      </c>
      <c r="L19" s="145"/>
      <c r="M19" s="145"/>
      <c r="N19" s="145"/>
      <c r="O19" s="142"/>
    </row>
    <row r="20" spans="1:16" ht="13.5" customHeight="1" x14ac:dyDescent="0.3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37</v>
      </c>
      <c r="J20" s="12">
        <v>10</v>
      </c>
      <c r="K20" s="11">
        <v>11</v>
      </c>
      <c r="L20" s="11">
        <v>12</v>
      </c>
      <c r="M20" s="17" t="s">
        <v>36</v>
      </c>
      <c r="N20" s="22" t="s">
        <v>38</v>
      </c>
      <c r="O20" s="23"/>
    </row>
    <row r="21" spans="1:16" ht="28.5" customHeight="1" thickBot="1" x14ac:dyDescent="0.35">
      <c r="A21" s="56" t="s">
        <v>45</v>
      </c>
      <c r="B21" s="57"/>
      <c r="C21" s="57"/>
      <c r="D21" s="58"/>
      <c r="E21" s="59" t="s">
        <v>119</v>
      </c>
      <c r="F21" s="58"/>
      <c r="G21" s="58"/>
      <c r="H21" s="58"/>
      <c r="I21" s="60">
        <v>102666.92</v>
      </c>
      <c r="J21" s="58" t="s">
        <v>19</v>
      </c>
      <c r="K21" s="56"/>
      <c r="L21" s="56"/>
      <c r="M21" s="58" t="s">
        <v>96</v>
      </c>
      <c r="N21" s="58"/>
      <c r="O21" s="25"/>
      <c r="P21" s="10"/>
    </row>
    <row r="22" spans="1:16" ht="15.75" customHeight="1" thickBot="1" x14ac:dyDescent="0.35">
      <c r="A22" s="64" t="s">
        <v>52</v>
      </c>
      <c r="B22" s="65"/>
      <c r="C22" s="65"/>
      <c r="D22" s="66"/>
      <c r="E22" s="67"/>
      <c r="F22" s="66"/>
      <c r="G22" s="66"/>
      <c r="H22" s="66"/>
      <c r="I22" s="68">
        <v>102666.92</v>
      </c>
      <c r="J22" s="66"/>
      <c r="K22" s="69"/>
      <c r="L22" s="69"/>
      <c r="M22" s="66"/>
      <c r="N22" s="70"/>
      <c r="O22" s="25"/>
      <c r="P22" s="10"/>
    </row>
    <row r="23" spans="1:16" ht="38.25" customHeight="1" x14ac:dyDescent="0.3">
      <c r="A23" s="8" t="s">
        <v>65</v>
      </c>
      <c r="B23" s="55" t="s">
        <v>83</v>
      </c>
      <c r="C23" s="55" t="s">
        <v>84</v>
      </c>
      <c r="D23" s="55"/>
      <c r="E23" s="45" t="s">
        <v>111</v>
      </c>
      <c r="F23" s="7" t="s">
        <v>18</v>
      </c>
      <c r="G23" s="7" t="s">
        <v>17</v>
      </c>
      <c r="H23" s="7">
        <v>10</v>
      </c>
      <c r="I23" s="9">
        <v>220000</v>
      </c>
      <c r="J23" s="7" t="s">
        <v>19</v>
      </c>
      <c r="K23" s="8" t="s">
        <v>63</v>
      </c>
      <c r="L23" s="8" t="s">
        <v>46</v>
      </c>
      <c r="M23" s="7" t="s">
        <v>35</v>
      </c>
      <c r="N23" s="71" t="s">
        <v>39</v>
      </c>
      <c r="O23" s="25"/>
      <c r="P23" s="10"/>
    </row>
    <row r="24" spans="1:16" ht="39" customHeight="1" x14ac:dyDescent="0.3">
      <c r="A24" s="8" t="s">
        <v>65</v>
      </c>
      <c r="B24" s="55" t="s">
        <v>83</v>
      </c>
      <c r="C24" s="55" t="s">
        <v>84</v>
      </c>
      <c r="D24" s="55"/>
      <c r="E24" s="45" t="s">
        <v>112</v>
      </c>
      <c r="F24" s="7" t="s">
        <v>18</v>
      </c>
      <c r="G24" s="7" t="s">
        <v>17</v>
      </c>
      <c r="H24" s="7">
        <v>10</v>
      </c>
      <c r="I24" s="9">
        <v>40000</v>
      </c>
      <c r="J24" s="7" t="s">
        <v>19</v>
      </c>
      <c r="K24" s="8" t="s">
        <v>64</v>
      </c>
      <c r="L24" s="8" t="s">
        <v>46</v>
      </c>
      <c r="M24" s="7" t="s">
        <v>35</v>
      </c>
      <c r="N24" s="71" t="s">
        <v>39</v>
      </c>
      <c r="O24" s="25"/>
      <c r="P24" s="10"/>
    </row>
    <row r="25" spans="1:16" ht="38.25" customHeight="1" thickBot="1" x14ac:dyDescent="0.35">
      <c r="A25" s="56" t="s">
        <v>65</v>
      </c>
      <c r="B25" s="55" t="s">
        <v>83</v>
      </c>
      <c r="C25" s="55" t="s">
        <v>84</v>
      </c>
      <c r="D25" s="72"/>
      <c r="E25" s="73" t="s">
        <v>113</v>
      </c>
      <c r="F25" s="58" t="s">
        <v>18</v>
      </c>
      <c r="G25" s="58" t="s">
        <v>17</v>
      </c>
      <c r="H25" s="58">
        <v>10</v>
      </c>
      <c r="I25" s="74">
        <v>40000</v>
      </c>
      <c r="J25" s="58" t="s">
        <v>19</v>
      </c>
      <c r="K25" s="56" t="s">
        <v>64</v>
      </c>
      <c r="L25" s="56" t="s">
        <v>46</v>
      </c>
      <c r="M25" s="58" t="s">
        <v>35</v>
      </c>
      <c r="N25" s="75" t="s">
        <v>39</v>
      </c>
      <c r="O25" s="25"/>
      <c r="P25" s="10"/>
    </row>
    <row r="26" spans="1:16" ht="15.75" customHeight="1" thickBot="1" x14ac:dyDescent="0.35">
      <c r="A26" s="64" t="s">
        <v>62</v>
      </c>
      <c r="B26" s="65"/>
      <c r="C26" s="65"/>
      <c r="D26" s="66"/>
      <c r="E26" s="77"/>
      <c r="F26" s="66"/>
      <c r="G26" s="66"/>
      <c r="H26" s="66"/>
      <c r="I26" s="68">
        <f>SUM(I23:I25)</f>
        <v>300000</v>
      </c>
      <c r="J26" s="66"/>
      <c r="K26" s="69"/>
      <c r="L26" s="69"/>
      <c r="M26" s="66"/>
      <c r="N26" s="70"/>
      <c r="O26" s="25"/>
      <c r="P26" s="10"/>
    </row>
    <row r="27" spans="1:16" ht="59.25" customHeight="1" x14ac:dyDescent="0.3">
      <c r="A27" s="8" t="s">
        <v>41</v>
      </c>
      <c r="B27" s="13" t="s">
        <v>128</v>
      </c>
      <c r="C27" s="13" t="s">
        <v>129</v>
      </c>
      <c r="D27" s="7"/>
      <c r="E27" s="52" t="s">
        <v>118</v>
      </c>
      <c r="F27" s="7" t="s">
        <v>47</v>
      </c>
      <c r="G27" s="7" t="s">
        <v>17</v>
      </c>
      <c r="H27" s="7">
        <v>9</v>
      </c>
      <c r="I27" s="53">
        <v>415000</v>
      </c>
      <c r="J27" s="7" t="s">
        <v>19</v>
      </c>
      <c r="K27" s="8" t="s">
        <v>74</v>
      </c>
      <c r="L27" s="8" t="s">
        <v>46</v>
      </c>
      <c r="M27" s="62" t="s">
        <v>35</v>
      </c>
      <c r="N27" s="7"/>
      <c r="O27" s="25"/>
      <c r="P27" s="10"/>
    </row>
    <row r="28" spans="1:16" ht="30" customHeight="1" x14ac:dyDescent="0.3">
      <c r="A28" s="63" t="s">
        <v>41</v>
      </c>
      <c r="B28" s="61" t="s">
        <v>130</v>
      </c>
      <c r="C28" s="61" t="s">
        <v>131</v>
      </c>
      <c r="D28" s="62"/>
      <c r="E28" s="97" t="s">
        <v>86</v>
      </c>
      <c r="F28" s="7" t="s">
        <v>47</v>
      </c>
      <c r="G28" s="62" t="s">
        <v>66</v>
      </c>
      <c r="H28" s="62">
        <v>1</v>
      </c>
      <c r="I28" s="80">
        <v>580000</v>
      </c>
      <c r="J28" s="7" t="s">
        <v>19</v>
      </c>
      <c r="K28" s="63" t="s">
        <v>51</v>
      </c>
      <c r="L28" s="63" t="s">
        <v>46</v>
      </c>
      <c r="M28" s="62" t="s">
        <v>35</v>
      </c>
      <c r="N28" s="62" t="s">
        <v>39</v>
      </c>
      <c r="O28" s="25"/>
      <c r="P28" s="10"/>
    </row>
    <row r="29" spans="1:16" ht="30" customHeight="1" x14ac:dyDescent="0.3">
      <c r="A29" s="63" t="s">
        <v>41</v>
      </c>
      <c r="B29" s="61" t="s">
        <v>130</v>
      </c>
      <c r="C29" s="61" t="s">
        <v>131</v>
      </c>
      <c r="D29" s="7"/>
      <c r="E29" s="97" t="s">
        <v>86</v>
      </c>
      <c r="F29" s="7" t="s">
        <v>47</v>
      </c>
      <c r="G29" s="62" t="s">
        <v>66</v>
      </c>
      <c r="H29" s="62">
        <v>1</v>
      </c>
      <c r="I29" s="53">
        <v>30000</v>
      </c>
      <c r="J29" s="7" t="s">
        <v>19</v>
      </c>
      <c r="K29" s="63" t="s">
        <v>63</v>
      </c>
      <c r="L29" s="63" t="s">
        <v>46</v>
      </c>
      <c r="M29" s="62" t="s">
        <v>35</v>
      </c>
      <c r="N29" s="7" t="s">
        <v>39</v>
      </c>
      <c r="O29" s="25"/>
      <c r="P29" s="10"/>
    </row>
    <row r="30" spans="1:16" ht="30" customHeight="1" thickBot="1" x14ac:dyDescent="0.35">
      <c r="A30" s="84" t="s">
        <v>41</v>
      </c>
      <c r="B30" s="78"/>
      <c r="C30" s="78"/>
      <c r="D30" s="58"/>
      <c r="E30" s="79" t="s">
        <v>119</v>
      </c>
      <c r="F30" s="58"/>
      <c r="G30" s="58"/>
      <c r="H30" s="58"/>
      <c r="I30" s="60">
        <v>151584.93</v>
      </c>
      <c r="J30" s="58"/>
      <c r="K30" s="56"/>
      <c r="L30" s="56"/>
      <c r="M30" s="58" t="s">
        <v>95</v>
      </c>
      <c r="N30" s="58"/>
      <c r="O30" s="25"/>
      <c r="P30" s="10"/>
    </row>
    <row r="31" spans="1:16" ht="17.25" customHeight="1" thickBot="1" x14ac:dyDescent="0.35">
      <c r="A31" s="64" t="s">
        <v>53</v>
      </c>
      <c r="B31" s="65"/>
      <c r="C31" s="65"/>
      <c r="D31" s="66"/>
      <c r="E31" s="81"/>
      <c r="F31" s="66"/>
      <c r="G31" s="66"/>
      <c r="H31" s="66"/>
      <c r="I31" s="68">
        <f>SUM(I27:I30)</f>
        <v>1176584.93</v>
      </c>
      <c r="J31" s="66"/>
      <c r="K31" s="69"/>
      <c r="L31" s="69"/>
      <c r="M31" s="66"/>
      <c r="N31" s="70"/>
      <c r="O31" s="25"/>
      <c r="P31" s="10"/>
    </row>
    <row r="32" spans="1:16" ht="32.25" customHeight="1" x14ac:dyDescent="0.3">
      <c r="A32" s="120" t="s">
        <v>67</v>
      </c>
      <c r="B32" s="61" t="s">
        <v>99</v>
      </c>
      <c r="C32" s="61" t="s">
        <v>132</v>
      </c>
      <c r="D32" s="62"/>
      <c r="E32" s="97" t="s">
        <v>87</v>
      </c>
      <c r="F32" s="7" t="s">
        <v>47</v>
      </c>
      <c r="G32" s="62"/>
      <c r="H32" s="62"/>
      <c r="I32" s="80">
        <v>260000</v>
      </c>
      <c r="J32" s="62"/>
      <c r="K32" s="63" t="s">
        <v>51</v>
      </c>
      <c r="L32" s="63" t="s">
        <v>46</v>
      </c>
      <c r="M32" s="62" t="s">
        <v>35</v>
      </c>
      <c r="N32" s="62" t="s">
        <v>39</v>
      </c>
      <c r="O32" s="25"/>
      <c r="P32" s="10"/>
    </row>
    <row r="33" spans="1:17" ht="33.75" customHeight="1" x14ac:dyDescent="0.3">
      <c r="A33" s="63" t="s">
        <v>67</v>
      </c>
      <c r="B33" s="13"/>
      <c r="C33" s="13" t="s">
        <v>133</v>
      </c>
      <c r="D33" s="7"/>
      <c r="E33" s="97" t="s">
        <v>114</v>
      </c>
      <c r="F33" s="7" t="s">
        <v>47</v>
      </c>
      <c r="G33" s="7"/>
      <c r="H33" s="7"/>
      <c r="I33" s="53">
        <v>60000</v>
      </c>
      <c r="J33" s="7"/>
      <c r="K33" s="63" t="s">
        <v>63</v>
      </c>
      <c r="L33" s="63" t="s">
        <v>46</v>
      </c>
      <c r="M33" s="7" t="s">
        <v>35</v>
      </c>
      <c r="N33" s="7"/>
      <c r="O33" s="25"/>
      <c r="P33" s="10"/>
    </row>
    <row r="34" spans="1:17" ht="24.75" customHeight="1" thickBot="1" x14ac:dyDescent="0.35">
      <c r="A34" s="63" t="s">
        <v>67</v>
      </c>
      <c r="B34" s="121"/>
      <c r="C34" s="89"/>
      <c r="D34" s="83"/>
      <c r="E34" s="52" t="s">
        <v>119</v>
      </c>
      <c r="F34" s="83"/>
      <c r="G34" s="83"/>
      <c r="H34" s="83"/>
      <c r="I34" s="119">
        <v>50000</v>
      </c>
      <c r="J34" s="83"/>
      <c r="K34" s="84"/>
      <c r="L34" s="84"/>
      <c r="M34" s="122" t="s">
        <v>96</v>
      </c>
      <c r="N34" s="58"/>
      <c r="O34" s="25"/>
      <c r="P34" s="10"/>
    </row>
    <row r="35" spans="1:17" ht="17.25" customHeight="1" thickBot="1" x14ac:dyDescent="0.35">
      <c r="A35" s="90" t="s">
        <v>68</v>
      </c>
      <c r="B35" s="91"/>
      <c r="C35" s="65"/>
      <c r="D35" s="66"/>
      <c r="E35" s="81"/>
      <c r="F35" s="66"/>
      <c r="G35" s="66"/>
      <c r="H35" s="66"/>
      <c r="I35" s="68">
        <f>SUM(I32:I34)</f>
        <v>370000</v>
      </c>
      <c r="J35" s="66"/>
      <c r="K35" s="69"/>
      <c r="L35" s="69"/>
      <c r="M35" s="123"/>
      <c r="N35" s="124"/>
      <c r="O35" s="25"/>
      <c r="P35" s="10"/>
    </row>
    <row r="36" spans="1:17" ht="37.5" customHeight="1" thickBot="1" x14ac:dyDescent="0.35">
      <c r="A36" s="84" t="s">
        <v>69</v>
      </c>
      <c r="B36" s="89"/>
      <c r="C36" s="89"/>
      <c r="D36" s="83"/>
      <c r="E36" s="79" t="s">
        <v>119</v>
      </c>
      <c r="F36" s="83"/>
      <c r="G36" s="83"/>
      <c r="H36" s="83"/>
      <c r="I36" s="119">
        <v>50000</v>
      </c>
      <c r="J36" s="83"/>
      <c r="K36" s="84"/>
      <c r="L36" s="84"/>
      <c r="M36" s="58" t="s">
        <v>96</v>
      </c>
      <c r="N36" s="83"/>
      <c r="O36" s="25"/>
      <c r="P36" s="10"/>
    </row>
    <row r="37" spans="1:17" ht="17.25" customHeight="1" thickBot="1" x14ac:dyDescent="0.35">
      <c r="A37" s="128" t="s">
        <v>70</v>
      </c>
      <c r="B37" s="93"/>
      <c r="C37" s="93"/>
      <c r="D37" s="85"/>
      <c r="E37" s="94"/>
      <c r="F37" s="85"/>
      <c r="G37" s="85"/>
      <c r="H37" s="85"/>
      <c r="I37" s="95">
        <f>I36</f>
        <v>50000</v>
      </c>
      <c r="J37" s="85"/>
      <c r="K37" s="86"/>
      <c r="L37" s="86"/>
      <c r="M37" s="85"/>
      <c r="N37" s="96"/>
      <c r="O37" s="25"/>
      <c r="P37" s="10"/>
      <c r="Q37" s="130"/>
    </row>
    <row r="38" spans="1:17" ht="17.25" customHeight="1" thickBot="1" x14ac:dyDescent="0.35">
      <c r="A38" s="131" t="s">
        <v>134</v>
      </c>
      <c r="B38" s="93"/>
      <c r="C38" s="93"/>
      <c r="D38" s="132"/>
      <c r="E38" s="133" t="s">
        <v>119</v>
      </c>
      <c r="F38" s="134"/>
      <c r="G38" s="85"/>
      <c r="H38" s="85"/>
      <c r="I38" s="95">
        <f>SUM(I21+I30+I34+I36)</f>
        <v>354251.85</v>
      </c>
      <c r="J38" s="85"/>
      <c r="K38" s="86"/>
      <c r="L38" s="86"/>
      <c r="M38" s="85"/>
      <c r="N38" s="96"/>
      <c r="O38" s="25"/>
      <c r="P38" s="10"/>
    </row>
    <row r="39" spans="1:17" ht="17.25" customHeight="1" thickBot="1" x14ac:dyDescent="0.35">
      <c r="A39" s="126" t="s">
        <v>141</v>
      </c>
      <c r="B39" s="65"/>
      <c r="C39" s="65"/>
      <c r="D39" s="66"/>
      <c r="E39" s="81"/>
      <c r="F39" s="66"/>
      <c r="G39" s="66"/>
      <c r="H39" s="66"/>
      <c r="I39" s="68">
        <f>SUM(I22+I26+I31+I35+I37)</f>
        <v>1999251.8499999999</v>
      </c>
      <c r="J39" s="66"/>
      <c r="K39" s="69"/>
      <c r="L39" s="69"/>
      <c r="M39" s="66"/>
      <c r="N39" s="70"/>
      <c r="O39" s="25"/>
      <c r="P39" s="10"/>
    </row>
    <row r="40" spans="1:17" ht="31.5" customHeight="1" x14ac:dyDescent="0.3">
      <c r="A40" s="63" t="s">
        <v>40</v>
      </c>
      <c r="B40" s="61" t="s">
        <v>98</v>
      </c>
      <c r="C40" s="61" t="s">
        <v>137</v>
      </c>
      <c r="D40" s="62"/>
      <c r="E40" s="76" t="s">
        <v>92</v>
      </c>
      <c r="F40" s="62" t="s">
        <v>47</v>
      </c>
      <c r="G40" s="62" t="s">
        <v>34</v>
      </c>
      <c r="H40" s="62">
        <v>1000</v>
      </c>
      <c r="I40" s="80">
        <v>350000</v>
      </c>
      <c r="J40" s="62" t="s">
        <v>140</v>
      </c>
      <c r="K40" s="63" t="s">
        <v>63</v>
      </c>
      <c r="L40" s="63" t="s">
        <v>46</v>
      </c>
      <c r="M40" s="62" t="s">
        <v>144</v>
      </c>
      <c r="N40" s="62"/>
      <c r="O40" s="25"/>
      <c r="P40" s="10"/>
    </row>
    <row r="41" spans="1:17" ht="31.5" customHeight="1" x14ac:dyDescent="0.3">
      <c r="A41" s="8" t="s">
        <v>40</v>
      </c>
      <c r="B41" s="61" t="s">
        <v>98</v>
      </c>
      <c r="C41" s="61" t="s">
        <v>137</v>
      </c>
      <c r="D41" s="7"/>
      <c r="E41" s="21" t="s">
        <v>93</v>
      </c>
      <c r="F41" s="7" t="s">
        <v>47</v>
      </c>
      <c r="G41" s="7" t="s">
        <v>34</v>
      </c>
      <c r="H41" s="7">
        <v>1000</v>
      </c>
      <c r="I41" s="53">
        <v>70000</v>
      </c>
      <c r="J41" s="62" t="s">
        <v>140</v>
      </c>
      <c r="K41" s="8" t="s">
        <v>63</v>
      </c>
      <c r="L41" s="8" t="s">
        <v>46</v>
      </c>
      <c r="M41" s="7" t="s">
        <v>144</v>
      </c>
      <c r="N41" s="7"/>
      <c r="O41" s="25"/>
      <c r="P41" s="10"/>
    </row>
    <row r="42" spans="1:17" ht="36" customHeight="1" x14ac:dyDescent="0.3">
      <c r="A42" s="8" t="s">
        <v>40</v>
      </c>
      <c r="B42" s="61" t="s">
        <v>98</v>
      </c>
      <c r="C42" s="61" t="s">
        <v>137</v>
      </c>
      <c r="D42" s="7"/>
      <c r="E42" s="21" t="s">
        <v>94</v>
      </c>
      <c r="F42" s="7" t="s">
        <v>47</v>
      </c>
      <c r="G42" s="7" t="s">
        <v>49</v>
      </c>
      <c r="H42" s="7">
        <v>1</v>
      </c>
      <c r="I42" s="53">
        <v>90000</v>
      </c>
      <c r="J42" s="62" t="s">
        <v>140</v>
      </c>
      <c r="K42" s="8" t="s">
        <v>63</v>
      </c>
      <c r="L42" s="8" t="s">
        <v>46</v>
      </c>
      <c r="M42" s="7" t="s">
        <v>144</v>
      </c>
      <c r="N42" s="7"/>
      <c r="O42" s="25"/>
      <c r="P42" s="10"/>
    </row>
    <row r="43" spans="1:17" ht="25.5" customHeight="1" thickBot="1" x14ac:dyDescent="0.35">
      <c r="A43" s="63" t="s">
        <v>40</v>
      </c>
      <c r="B43" s="98"/>
      <c r="C43" s="98"/>
      <c r="D43" s="62"/>
      <c r="E43" s="129" t="s">
        <v>119</v>
      </c>
      <c r="F43" s="62"/>
      <c r="G43" s="62"/>
      <c r="H43" s="62"/>
      <c r="I43" s="80">
        <v>64320</v>
      </c>
      <c r="J43" s="62" t="s">
        <v>48</v>
      </c>
      <c r="K43" s="63"/>
      <c r="L43" s="63" t="s">
        <v>46</v>
      </c>
      <c r="M43" s="58" t="s">
        <v>96</v>
      </c>
      <c r="N43" s="62"/>
      <c r="O43" s="25"/>
      <c r="P43" s="10"/>
    </row>
    <row r="44" spans="1:17" ht="17.25" customHeight="1" thickBot="1" x14ac:dyDescent="0.35">
      <c r="A44" s="90" t="s">
        <v>54</v>
      </c>
      <c r="B44" s="91"/>
      <c r="C44" s="65"/>
      <c r="D44" s="66"/>
      <c r="E44" s="81"/>
      <c r="F44" s="66"/>
      <c r="G44" s="66"/>
      <c r="H44" s="66"/>
      <c r="I44" s="68">
        <f>SUM(I40:I43)</f>
        <v>574320</v>
      </c>
      <c r="J44" s="66"/>
      <c r="K44" s="69"/>
      <c r="L44" s="69"/>
      <c r="M44" s="66"/>
      <c r="N44" s="70"/>
      <c r="O44" s="25"/>
      <c r="P44" s="10"/>
    </row>
    <row r="45" spans="1:17" ht="30" customHeight="1" x14ac:dyDescent="0.3">
      <c r="A45" s="8" t="s">
        <v>32</v>
      </c>
      <c r="B45" s="14" t="s">
        <v>97</v>
      </c>
      <c r="C45" s="14" t="s">
        <v>125</v>
      </c>
      <c r="D45" s="21"/>
      <c r="E45" s="48" t="s">
        <v>115</v>
      </c>
      <c r="F45" s="7" t="s">
        <v>47</v>
      </c>
      <c r="G45" s="7" t="s">
        <v>17</v>
      </c>
      <c r="H45" s="7">
        <v>12</v>
      </c>
      <c r="I45" s="53">
        <v>20000</v>
      </c>
      <c r="J45" s="7" t="s">
        <v>50</v>
      </c>
      <c r="K45" s="8" t="s">
        <v>51</v>
      </c>
      <c r="L45" s="8" t="s">
        <v>46</v>
      </c>
      <c r="M45" s="58" t="s">
        <v>57</v>
      </c>
      <c r="N45" s="7" t="s">
        <v>39</v>
      </c>
      <c r="O45" s="25"/>
      <c r="P45" s="10"/>
    </row>
    <row r="46" spans="1:17" ht="48.75" customHeight="1" x14ac:dyDescent="0.3">
      <c r="A46" s="8" t="s">
        <v>32</v>
      </c>
      <c r="B46" s="55" t="s">
        <v>59</v>
      </c>
      <c r="C46" s="55" t="s">
        <v>60</v>
      </c>
      <c r="D46" s="55"/>
      <c r="E46" s="45" t="s">
        <v>153</v>
      </c>
      <c r="F46" s="7" t="s">
        <v>18</v>
      </c>
      <c r="G46" s="7" t="s">
        <v>17</v>
      </c>
      <c r="H46" s="7">
        <v>10</v>
      </c>
      <c r="I46" s="9">
        <v>200000</v>
      </c>
      <c r="J46" s="7" t="s">
        <v>61</v>
      </c>
      <c r="K46" s="8" t="s">
        <v>63</v>
      </c>
      <c r="L46" s="8" t="s">
        <v>46</v>
      </c>
      <c r="M46" s="7" t="s">
        <v>35</v>
      </c>
      <c r="N46" s="71" t="s">
        <v>39</v>
      </c>
      <c r="O46" s="25"/>
      <c r="P46" s="10"/>
    </row>
    <row r="47" spans="1:17" ht="45" customHeight="1" x14ac:dyDescent="0.3">
      <c r="A47" s="8" t="s">
        <v>32</v>
      </c>
      <c r="B47" s="55" t="s">
        <v>59</v>
      </c>
      <c r="C47" s="55" t="s">
        <v>60</v>
      </c>
      <c r="D47" s="55"/>
      <c r="E47" s="45" t="s">
        <v>154</v>
      </c>
      <c r="F47" s="7" t="s">
        <v>18</v>
      </c>
      <c r="G47" s="7" t="s">
        <v>17</v>
      </c>
      <c r="H47" s="7">
        <v>10</v>
      </c>
      <c r="I47" s="9">
        <v>30000</v>
      </c>
      <c r="J47" s="7" t="s">
        <v>61</v>
      </c>
      <c r="K47" s="8" t="s">
        <v>64</v>
      </c>
      <c r="L47" s="8" t="s">
        <v>46</v>
      </c>
      <c r="M47" s="7" t="s">
        <v>35</v>
      </c>
      <c r="N47" s="71" t="s">
        <v>39</v>
      </c>
      <c r="O47" s="25"/>
      <c r="P47" s="10"/>
    </row>
    <row r="48" spans="1:17" ht="34.5" customHeight="1" x14ac:dyDescent="0.3">
      <c r="A48" s="8" t="s">
        <v>32</v>
      </c>
      <c r="B48" s="55" t="s">
        <v>59</v>
      </c>
      <c r="C48" s="55" t="s">
        <v>60</v>
      </c>
      <c r="D48" s="55"/>
      <c r="E48" s="45" t="s">
        <v>100</v>
      </c>
      <c r="F48" s="7" t="s">
        <v>18</v>
      </c>
      <c r="G48" s="7" t="s">
        <v>17</v>
      </c>
      <c r="H48" s="7">
        <v>10</v>
      </c>
      <c r="I48" s="9">
        <v>80000</v>
      </c>
      <c r="J48" s="7" t="s">
        <v>61</v>
      </c>
      <c r="K48" s="8" t="s">
        <v>64</v>
      </c>
      <c r="L48" s="8" t="s">
        <v>46</v>
      </c>
      <c r="M48" s="7" t="s">
        <v>35</v>
      </c>
      <c r="N48" s="71" t="s">
        <v>39</v>
      </c>
      <c r="O48" s="25"/>
      <c r="P48" s="10"/>
    </row>
    <row r="49" spans="1:17" ht="61.5" customHeight="1" x14ac:dyDescent="0.3">
      <c r="A49" s="8" t="s">
        <v>32</v>
      </c>
      <c r="B49" s="55" t="s">
        <v>120</v>
      </c>
      <c r="C49" s="55" t="s">
        <v>121</v>
      </c>
      <c r="D49" s="55"/>
      <c r="E49" s="45" t="s">
        <v>157</v>
      </c>
      <c r="F49" s="7" t="s">
        <v>18</v>
      </c>
      <c r="G49" s="7" t="s">
        <v>49</v>
      </c>
      <c r="H49" s="7">
        <v>1</v>
      </c>
      <c r="I49" s="9">
        <v>78800</v>
      </c>
      <c r="J49" s="7" t="s">
        <v>61</v>
      </c>
      <c r="K49" s="8" t="s">
        <v>64</v>
      </c>
      <c r="L49" s="8" t="s">
        <v>46</v>
      </c>
      <c r="M49" s="7" t="s">
        <v>35</v>
      </c>
      <c r="N49" s="71" t="s">
        <v>39</v>
      </c>
      <c r="O49" s="25"/>
      <c r="P49" s="10"/>
    </row>
    <row r="50" spans="1:17" ht="45" customHeight="1" x14ac:dyDescent="0.3">
      <c r="A50" s="8" t="s">
        <v>32</v>
      </c>
      <c r="B50" s="55" t="s">
        <v>120</v>
      </c>
      <c r="C50" s="55" t="s">
        <v>121</v>
      </c>
      <c r="D50" s="55"/>
      <c r="E50" s="45" t="s">
        <v>155</v>
      </c>
      <c r="F50" s="7" t="s">
        <v>18</v>
      </c>
      <c r="G50" s="7" t="s">
        <v>49</v>
      </c>
      <c r="H50" s="7">
        <v>1</v>
      </c>
      <c r="I50" s="9">
        <v>40974</v>
      </c>
      <c r="J50" s="7" t="s">
        <v>61</v>
      </c>
      <c r="K50" s="8" t="s">
        <v>64</v>
      </c>
      <c r="L50" s="8" t="s">
        <v>46</v>
      </c>
      <c r="M50" s="7" t="s">
        <v>57</v>
      </c>
      <c r="N50" s="71" t="s">
        <v>39</v>
      </c>
      <c r="O50" s="25"/>
      <c r="P50" s="10"/>
    </row>
    <row r="51" spans="1:17" ht="52.5" customHeight="1" x14ac:dyDescent="0.3">
      <c r="A51" s="8" t="s">
        <v>32</v>
      </c>
      <c r="B51" s="141" t="s">
        <v>85</v>
      </c>
      <c r="C51" s="141" t="s">
        <v>116</v>
      </c>
      <c r="D51" s="87"/>
      <c r="E51" s="45" t="s">
        <v>152</v>
      </c>
      <c r="F51" s="7" t="s">
        <v>18</v>
      </c>
      <c r="G51" s="7" t="s">
        <v>66</v>
      </c>
      <c r="H51" s="41">
        <v>1</v>
      </c>
      <c r="I51" s="9">
        <v>96000</v>
      </c>
      <c r="J51" s="7" t="s">
        <v>19</v>
      </c>
      <c r="K51" s="8" t="s">
        <v>51</v>
      </c>
      <c r="L51" s="8" t="s">
        <v>46</v>
      </c>
      <c r="M51" s="7" t="s">
        <v>35</v>
      </c>
      <c r="N51" s="71" t="s">
        <v>39</v>
      </c>
      <c r="O51" s="25"/>
      <c r="P51" s="10"/>
    </row>
    <row r="52" spans="1:17" ht="45.75" customHeight="1" x14ac:dyDescent="0.3">
      <c r="A52" s="56" t="s">
        <v>32</v>
      </c>
      <c r="B52" s="72" t="s">
        <v>120</v>
      </c>
      <c r="C52" s="72" t="s">
        <v>121</v>
      </c>
      <c r="D52" s="72"/>
      <c r="E52" s="73" t="s">
        <v>156</v>
      </c>
      <c r="F52" s="58" t="s">
        <v>18</v>
      </c>
      <c r="G52" s="58" t="s">
        <v>49</v>
      </c>
      <c r="H52" s="58">
        <v>1</v>
      </c>
      <c r="I52" s="74">
        <v>28000</v>
      </c>
      <c r="J52" s="58" t="s">
        <v>61</v>
      </c>
      <c r="K52" s="56" t="s">
        <v>64</v>
      </c>
      <c r="L52" s="56" t="s">
        <v>46</v>
      </c>
      <c r="M52" s="58" t="s">
        <v>57</v>
      </c>
      <c r="N52" s="75" t="s">
        <v>39</v>
      </c>
      <c r="O52" s="25"/>
      <c r="P52" s="10"/>
    </row>
    <row r="53" spans="1:17" ht="27" customHeight="1" thickBot="1" x14ac:dyDescent="0.35">
      <c r="A53" s="56" t="s">
        <v>32</v>
      </c>
      <c r="B53" s="78"/>
      <c r="C53" s="78"/>
      <c r="D53" s="58"/>
      <c r="E53" s="129" t="s">
        <v>119</v>
      </c>
      <c r="F53" s="58"/>
      <c r="G53" s="58"/>
      <c r="H53" s="58"/>
      <c r="I53" s="60">
        <v>151950.26999999999</v>
      </c>
      <c r="J53" s="58"/>
      <c r="K53" s="56"/>
      <c r="L53" s="56"/>
      <c r="M53" s="58" t="s">
        <v>96</v>
      </c>
      <c r="N53" s="58"/>
      <c r="O53" s="25"/>
      <c r="P53" s="10"/>
    </row>
    <row r="54" spans="1:17" ht="20.25" customHeight="1" thickBot="1" x14ac:dyDescent="0.35">
      <c r="A54" s="109" t="s">
        <v>55</v>
      </c>
      <c r="B54" s="110"/>
      <c r="C54" s="110"/>
      <c r="D54" s="110"/>
      <c r="E54" s="111"/>
      <c r="F54" s="110"/>
      <c r="G54" s="110"/>
      <c r="H54" s="110"/>
      <c r="I54" s="112">
        <f>SUM(I45:I53)</f>
        <v>725724.27</v>
      </c>
      <c r="J54" s="110"/>
      <c r="K54" s="113"/>
      <c r="L54" s="114"/>
      <c r="M54" s="110"/>
      <c r="N54" s="115"/>
      <c r="O54" s="25"/>
      <c r="P54" s="10"/>
      <c r="Q54" s="130"/>
    </row>
    <row r="55" spans="1:17" ht="34.5" customHeight="1" x14ac:dyDescent="0.3">
      <c r="A55" s="63" t="s">
        <v>33</v>
      </c>
      <c r="B55" s="100" t="s">
        <v>101</v>
      </c>
      <c r="C55" s="100" t="s">
        <v>102</v>
      </c>
      <c r="D55" s="106"/>
      <c r="E55" s="107" t="s">
        <v>135</v>
      </c>
      <c r="F55" s="62" t="s">
        <v>71</v>
      </c>
      <c r="G55" s="62" t="s">
        <v>72</v>
      </c>
      <c r="H55" s="62">
        <v>1</v>
      </c>
      <c r="I55" s="108">
        <v>90000</v>
      </c>
      <c r="J55" s="62" t="s">
        <v>73</v>
      </c>
      <c r="K55" s="63" t="s">
        <v>74</v>
      </c>
      <c r="L55" s="63" t="s">
        <v>46</v>
      </c>
      <c r="M55" s="62" t="s">
        <v>75</v>
      </c>
      <c r="N55" s="62"/>
      <c r="O55" s="26"/>
      <c r="P55" s="10"/>
    </row>
    <row r="56" spans="1:17" ht="50.25" customHeight="1" x14ac:dyDescent="0.3">
      <c r="A56" s="8" t="s">
        <v>33</v>
      </c>
      <c r="B56" s="141" t="s">
        <v>148</v>
      </c>
      <c r="C56" s="141" t="s">
        <v>147</v>
      </c>
      <c r="D56" s="87"/>
      <c r="E56" s="73" t="s">
        <v>149</v>
      </c>
      <c r="F56" s="7" t="s">
        <v>18</v>
      </c>
      <c r="G56" s="7" t="s">
        <v>146</v>
      </c>
      <c r="H56" s="41">
        <v>1</v>
      </c>
      <c r="I56" s="9">
        <v>242300</v>
      </c>
      <c r="J56" s="62" t="s">
        <v>73</v>
      </c>
      <c r="K56" s="8" t="s">
        <v>63</v>
      </c>
      <c r="L56" s="8" t="s">
        <v>46</v>
      </c>
      <c r="M56" s="58" t="s">
        <v>145</v>
      </c>
      <c r="N56" s="71"/>
      <c r="O56" s="25"/>
      <c r="P56" s="10"/>
    </row>
    <row r="57" spans="1:17" ht="33.75" customHeight="1" thickBot="1" x14ac:dyDescent="0.35">
      <c r="A57" s="8" t="s">
        <v>33</v>
      </c>
      <c r="B57" s="41"/>
      <c r="C57" s="41"/>
      <c r="D57" s="21"/>
      <c r="E57" s="129" t="s">
        <v>119</v>
      </c>
      <c r="F57" s="47"/>
      <c r="G57" s="47"/>
      <c r="H57" s="47"/>
      <c r="I57" s="54">
        <v>428064.86</v>
      </c>
      <c r="J57" s="47"/>
      <c r="K57" s="46"/>
      <c r="L57" s="49" t="s">
        <v>46</v>
      </c>
      <c r="M57" s="58" t="s">
        <v>96</v>
      </c>
      <c r="N57" s="47"/>
      <c r="O57" s="25"/>
      <c r="P57" s="10"/>
      <c r="Q57" s="130"/>
    </row>
    <row r="58" spans="1:17" ht="20.25" customHeight="1" thickBot="1" x14ac:dyDescent="0.35">
      <c r="A58" s="117" t="s">
        <v>56</v>
      </c>
      <c r="B58" s="103"/>
      <c r="C58" s="103"/>
      <c r="D58" s="77"/>
      <c r="E58" s="77"/>
      <c r="F58" s="66"/>
      <c r="G58" s="66"/>
      <c r="H58" s="66"/>
      <c r="I58" s="68">
        <f>SUM(I55:I57)</f>
        <v>760364.86</v>
      </c>
      <c r="J58" s="66"/>
      <c r="K58" s="118"/>
      <c r="L58" s="69"/>
      <c r="M58" s="66"/>
      <c r="N58" s="70"/>
      <c r="O58" s="25"/>
      <c r="P58" s="10"/>
    </row>
    <row r="59" spans="1:17" ht="28.5" customHeight="1" thickBot="1" x14ac:dyDescent="0.35">
      <c r="A59" s="89" t="s">
        <v>89</v>
      </c>
      <c r="B59" s="82" t="s">
        <v>126</v>
      </c>
      <c r="C59" s="82" t="s">
        <v>127</v>
      </c>
      <c r="D59" s="116"/>
      <c r="E59" s="116" t="s">
        <v>90</v>
      </c>
      <c r="F59" s="7" t="s">
        <v>18</v>
      </c>
      <c r="G59" s="83" t="s">
        <v>143</v>
      </c>
      <c r="H59" s="83">
        <v>1</v>
      </c>
      <c r="I59" s="92">
        <v>90000</v>
      </c>
      <c r="J59" s="7" t="s">
        <v>19</v>
      </c>
      <c r="K59" s="84" t="s">
        <v>74</v>
      </c>
      <c r="L59" s="84" t="s">
        <v>46</v>
      </c>
      <c r="M59" s="7" t="s">
        <v>35</v>
      </c>
      <c r="N59" s="83" t="s">
        <v>39</v>
      </c>
      <c r="O59" s="25"/>
      <c r="P59" s="10"/>
    </row>
    <row r="60" spans="1:17" ht="18" customHeight="1" thickBot="1" x14ac:dyDescent="0.35">
      <c r="A60" s="64" t="s">
        <v>91</v>
      </c>
      <c r="B60" s="103"/>
      <c r="C60" s="103"/>
      <c r="D60" s="66"/>
      <c r="E60" s="104"/>
      <c r="F60" s="66"/>
      <c r="G60" s="66"/>
      <c r="H60" s="66"/>
      <c r="I60" s="68">
        <f>I59</f>
        <v>90000</v>
      </c>
      <c r="J60" s="66"/>
      <c r="K60" s="69"/>
      <c r="L60" s="69"/>
      <c r="M60" s="66"/>
      <c r="N60" s="70"/>
      <c r="O60" s="25"/>
      <c r="P60" s="10"/>
    </row>
    <row r="61" spans="1:17" s="44" customFormat="1" ht="45.75" customHeight="1" x14ac:dyDescent="0.3">
      <c r="A61" s="61" t="s">
        <v>76</v>
      </c>
      <c r="B61" s="61" t="s">
        <v>103</v>
      </c>
      <c r="C61" s="100" t="s">
        <v>104</v>
      </c>
      <c r="D61" s="100"/>
      <c r="E61" s="101" t="s">
        <v>106</v>
      </c>
      <c r="F61" s="100" t="s">
        <v>18</v>
      </c>
      <c r="G61" s="7" t="s">
        <v>66</v>
      </c>
      <c r="H61" s="7">
        <v>1</v>
      </c>
      <c r="I61" s="102">
        <v>60000</v>
      </c>
      <c r="J61" s="100" t="s">
        <v>19</v>
      </c>
      <c r="K61" s="63" t="s">
        <v>64</v>
      </c>
      <c r="L61" s="63" t="s">
        <v>46</v>
      </c>
      <c r="M61" s="62" t="s">
        <v>35</v>
      </c>
      <c r="N61" s="100" t="s">
        <v>39</v>
      </c>
      <c r="O61" s="25"/>
      <c r="P61" s="43"/>
    </row>
    <row r="62" spans="1:17" ht="38.25" customHeight="1" x14ac:dyDescent="0.3">
      <c r="A62" s="8" t="s">
        <v>76</v>
      </c>
      <c r="B62" s="14" t="s">
        <v>105</v>
      </c>
      <c r="C62" s="14" t="s">
        <v>77</v>
      </c>
      <c r="D62" s="7"/>
      <c r="E62" s="21" t="s">
        <v>107</v>
      </c>
      <c r="F62" s="7" t="s">
        <v>71</v>
      </c>
      <c r="G62" s="7" t="s">
        <v>66</v>
      </c>
      <c r="H62" s="7">
        <v>1</v>
      </c>
      <c r="I62" s="9">
        <v>160000</v>
      </c>
      <c r="J62" s="7" t="s">
        <v>78</v>
      </c>
      <c r="K62" s="8" t="s">
        <v>74</v>
      </c>
      <c r="L62" s="8" t="s">
        <v>46</v>
      </c>
      <c r="M62" s="7" t="s">
        <v>35</v>
      </c>
      <c r="N62" s="7" t="s">
        <v>39</v>
      </c>
      <c r="O62" s="25"/>
      <c r="P62" s="10"/>
    </row>
    <row r="63" spans="1:17" ht="60" customHeight="1" x14ac:dyDescent="0.3">
      <c r="A63" s="8" t="s">
        <v>76</v>
      </c>
      <c r="B63" s="99" t="s">
        <v>79</v>
      </c>
      <c r="C63" s="14" t="s">
        <v>122</v>
      </c>
      <c r="D63" s="7"/>
      <c r="E63" s="21" t="s">
        <v>117</v>
      </c>
      <c r="F63" s="7" t="s">
        <v>71</v>
      </c>
      <c r="G63" s="7" t="s">
        <v>80</v>
      </c>
      <c r="H63" s="7" t="s">
        <v>139</v>
      </c>
      <c r="I63" s="9">
        <v>408040</v>
      </c>
      <c r="J63" s="7" t="s">
        <v>78</v>
      </c>
      <c r="K63" s="8" t="s">
        <v>63</v>
      </c>
      <c r="L63" s="8" t="s">
        <v>46</v>
      </c>
      <c r="M63" s="7" t="s">
        <v>35</v>
      </c>
      <c r="N63" s="7"/>
      <c r="O63" s="25"/>
      <c r="P63" s="10"/>
    </row>
    <row r="64" spans="1:17" ht="37.5" customHeight="1" x14ac:dyDescent="0.3">
      <c r="A64" s="8" t="s">
        <v>76</v>
      </c>
      <c r="B64" s="14" t="s">
        <v>108</v>
      </c>
      <c r="C64" s="14" t="s">
        <v>109</v>
      </c>
      <c r="D64" s="7"/>
      <c r="E64" s="21" t="s">
        <v>82</v>
      </c>
      <c r="F64" s="7" t="s">
        <v>71</v>
      </c>
      <c r="G64" s="7" t="s">
        <v>66</v>
      </c>
      <c r="H64" s="7">
        <v>1</v>
      </c>
      <c r="I64" s="9">
        <v>150000</v>
      </c>
      <c r="J64" s="7" t="s">
        <v>78</v>
      </c>
      <c r="K64" s="8" t="s">
        <v>74</v>
      </c>
      <c r="L64" s="8" t="s">
        <v>46</v>
      </c>
      <c r="M64" s="7" t="s">
        <v>35</v>
      </c>
      <c r="N64" s="7" t="s">
        <v>39</v>
      </c>
      <c r="O64" s="25"/>
      <c r="P64" s="10"/>
    </row>
    <row r="65" spans="1:17" ht="47.25" customHeight="1" x14ac:dyDescent="0.3">
      <c r="A65" s="13" t="s">
        <v>76</v>
      </c>
      <c r="B65" s="41" t="s">
        <v>103</v>
      </c>
      <c r="C65" s="14" t="s">
        <v>110</v>
      </c>
      <c r="D65" s="21"/>
      <c r="E65" s="21" t="s">
        <v>81</v>
      </c>
      <c r="F65" s="7" t="s">
        <v>18</v>
      </c>
      <c r="G65" s="7" t="s">
        <v>49</v>
      </c>
      <c r="H65" s="21">
        <v>1</v>
      </c>
      <c r="I65" s="9">
        <v>160000</v>
      </c>
      <c r="J65" s="7" t="s">
        <v>78</v>
      </c>
      <c r="K65" s="8" t="s">
        <v>51</v>
      </c>
      <c r="L65" s="8" t="s">
        <v>46</v>
      </c>
      <c r="M65" s="7" t="s">
        <v>35</v>
      </c>
      <c r="N65" s="7" t="s">
        <v>39</v>
      </c>
      <c r="O65" s="25"/>
      <c r="P65" s="10"/>
    </row>
    <row r="66" spans="1:17" ht="45.75" customHeight="1" x14ac:dyDescent="0.3">
      <c r="A66" s="13" t="s">
        <v>76</v>
      </c>
      <c r="B66" s="41" t="s">
        <v>124</v>
      </c>
      <c r="C66" s="14" t="s">
        <v>123</v>
      </c>
      <c r="D66" s="21"/>
      <c r="E66" s="21" t="s">
        <v>138</v>
      </c>
      <c r="F66" s="7" t="s">
        <v>18</v>
      </c>
      <c r="G66" s="7" t="s">
        <v>49</v>
      </c>
      <c r="H66" s="21">
        <v>1</v>
      </c>
      <c r="I66" s="9">
        <v>350000</v>
      </c>
      <c r="J66" s="7" t="s">
        <v>78</v>
      </c>
      <c r="K66" s="8" t="s">
        <v>51</v>
      </c>
      <c r="L66" s="8" t="s">
        <v>46</v>
      </c>
      <c r="M66" s="7" t="s">
        <v>35</v>
      </c>
      <c r="N66" s="140" t="s">
        <v>39</v>
      </c>
      <c r="O66" s="25"/>
      <c r="P66" s="10"/>
    </row>
    <row r="67" spans="1:17" ht="27.75" customHeight="1" thickBot="1" x14ac:dyDescent="0.35">
      <c r="A67" s="78" t="s">
        <v>76</v>
      </c>
      <c r="B67" s="88"/>
      <c r="C67" s="105"/>
      <c r="D67" s="59"/>
      <c r="E67" s="129" t="s">
        <v>119</v>
      </c>
      <c r="F67" s="58"/>
      <c r="G67" s="58"/>
      <c r="H67" s="59"/>
      <c r="I67" s="74">
        <v>95000</v>
      </c>
      <c r="J67" s="58"/>
      <c r="K67" s="56"/>
      <c r="L67" s="56"/>
      <c r="M67" s="58" t="s">
        <v>96</v>
      </c>
      <c r="N67" s="58"/>
      <c r="O67" s="25"/>
      <c r="P67" s="10"/>
    </row>
    <row r="68" spans="1:17" ht="21" customHeight="1" thickBot="1" x14ac:dyDescent="0.35">
      <c r="A68" s="64" t="s">
        <v>88</v>
      </c>
      <c r="B68" s="103"/>
      <c r="C68" s="103"/>
      <c r="D68" s="66"/>
      <c r="E68" s="104"/>
      <c r="F68" s="66"/>
      <c r="G68" s="66"/>
      <c r="H68" s="66"/>
      <c r="I68" s="68">
        <f>SUM(I61:I67)</f>
        <v>1383040</v>
      </c>
      <c r="J68" s="66"/>
      <c r="K68" s="69"/>
      <c r="L68" s="69"/>
      <c r="M68" s="66"/>
      <c r="N68" s="70"/>
      <c r="O68" s="25"/>
      <c r="P68" s="10"/>
      <c r="Q68" s="130"/>
    </row>
    <row r="69" spans="1:17" ht="23.25" customHeight="1" thickBot="1" x14ac:dyDescent="0.35">
      <c r="A69" s="131" t="s">
        <v>136</v>
      </c>
      <c r="B69" s="135"/>
      <c r="C69" s="135"/>
      <c r="D69" s="132"/>
      <c r="E69" s="136" t="s">
        <v>119</v>
      </c>
      <c r="F69" s="134"/>
      <c r="G69" s="85"/>
      <c r="H69" s="85"/>
      <c r="I69" s="137">
        <f>SUM(I43+I53+I57+I67)</f>
        <v>739335.13</v>
      </c>
      <c r="J69" s="85"/>
      <c r="K69" s="86"/>
      <c r="L69" s="86"/>
      <c r="M69" s="96"/>
      <c r="N69" s="138"/>
      <c r="O69" s="25"/>
      <c r="P69" s="10"/>
      <c r="Q69" s="130"/>
    </row>
    <row r="70" spans="1:17" ht="23.25" customHeight="1" thickBot="1" x14ac:dyDescent="0.35">
      <c r="A70" s="126" t="s">
        <v>142</v>
      </c>
      <c r="B70" s="125"/>
      <c r="C70" s="125"/>
      <c r="D70" s="66"/>
      <c r="E70" s="139"/>
      <c r="F70" s="66"/>
      <c r="G70" s="66"/>
      <c r="H70" s="66"/>
      <c r="I70" s="127">
        <f>SUM(I44+I54+I58+I60+I68)</f>
        <v>3533449.13</v>
      </c>
      <c r="J70" s="66"/>
      <c r="K70" s="69"/>
      <c r="L70" s="69"/>
      <c r="M70" s="66"/>
      <c r="N70" s="70"/>
      <c r="O70" s="25"/>
      <c r="P70" s="10"/>
      <c r="Q70" s="130"/>
    </row>
    <row r="71" spans="1:17" ht="28.5" customHeight="1" x14ac:dyDescent="0.3">
      <c r="A71" s="50"/>
      <c r="B71" s="35"/>
      <c r="C71" s="35"/>
      <c r="D71" s="26"/>
      <c r="E71" s="51"/>
      <c r="F71" s="26"/>
      <c r="G71" s="26"/>
      <c r="H71" s="26"/>
      <c r="I71" s="33"/>
      <c r="J71" s="26"/>
      <c r="K71" s="34"/>
      <c r="L71" s="34"/>
      <c r="M71" s="26"/>
      <c r="N71" s="26"/>
      <c r="O71" s="25"/>
      <c r="P71" s="10"/>
    </row>
    <row r="72" spans="1:17" ht="28.5" customHeight="1" x14ac:dyDescent="0.3">
      <c r="A72" s="27" t="s">
        <v>150</v>
      </c>
      <c r="F72" s="32"/>
      <c r="G72" s="2"/>
      <c r="I72" s="33"/>
      <c r="J72" s="26"/>
      <c r="K72" s="34"/>
      <c r="L72" s="42" t="s">
        <v>151</v>
      </c>
      <c r="N72" s="26"/>
      <c r="O72" s="25"/>
      <c r="P72" s="10"/>
    </row>
    <row r="73" spans="1:17" ht="28.5" customHeight="1" x14ac:dyDescent="0.3">
      <c r="A73" s="28" t="s">
        <v>42</v>
      </c>
      <c r="B73" s="29"/>
      <c r="C73" s="29"/>
      <c r="D73" s="29"/>
      <c r="E73" s="29"/>
      <c r="F73" s="32"/>
      <c r="G73" s="31" t="s">
        <v>43</v>
      </c>
      <c r="H73" s="30"/>
      <c r="I73" s="33"/>
      <c r="J73" s="26"/>
      <c r="K73" s="34"/>
      <c r="L73" s="28" t="s">
        <v>44</v>
      </c>
      <c r="M73" s="30"/>
      <c r="N73" s="26"/>
      <c r="O73" s="25"/>
      <c r="P73" s="10"/>
    </row>
    <row r="74" spans="1:17" ht="28.5" customHeight="1" x14ac:dyDescent="0.3">
      <c r="A74" s="34"/>
      <c r="B74" s="35"/>
      <c r="C74" s="35"/>
      <c r="D74" s="26"/>
      <c r="E74" s="26"/>
      <c r="F74" s="26"/>
      <c r="G74" s="26"/>
      <c r="H74" s="26"/>
      <c r="I74" s="33"/>
      <c r="J74" s="26"/>
      <c r="K74" s="34"/>
      <c r="L74" s="34"/>
      <c r="M74" s="26"/>
      <c r="N74" s="26"/>
      <c r="O74" s="25"/>
      <c r="P74" s="10"/>
    </row>
    <row r="75" spans="1:17" ht="28.5" customHeight="1" x14ac:dyDescent="0.3">
      <c r="A75" s="34"/>
      <c r="B75" s="35"/>
      <c r="C75" s="35"/>
      <c r="D75" s="26"/>
      <c r="E75" s="26"/>
      <c r="F75" s="26"/>
      <c r="G75" s="26"/>
      <c r="H75" s="26"/>
      <c r="I75" s="33"/>
      <c r="J75" s="26"/>
      <c r="K75" s="34"/>
      <c r="L75" s="34"/>
      <c r="M75" s="26"/>
      <c r="N75" s="26"/>
      <c r="O75" s="25"/>
      <c r="P75" s="10"/>
    </row>
    <row r="76" spans="1:17" ht="28.5" customHeight="1" x14ac:dyDescent="0.3">
      <c r="A76" s="34"/>
      <c r="B76" s="35"/>
      <c r="C76" s="35"/>
      <c r="D76" s="26"/>
      <c r="E76" s="26"/>
      <c r="F76" s="26"/>
      <c r="G76" s="26"/>
      <c r="H76" s="26"/>
      <c r="I76" s="33"/>
      <c r="J76" s="26"/>
      <c r="K76" s="34"/>
      <c r="L76" s="34"/>
      <c r="M76" s="26"/>
      <c r="N76" s="26"/>
      <c r="O76" s="26"/>
      <c r="P76" s="10"/>
    </row>
    <row r="77" spans="1:17" ht="28.5" customHeight="1" x14ac:dyDescent="0.3">
      <c r="A77" s="36"/>
      <c r="B77" s="25"/>
      <c r="C77" s="25"/>
      <c r="D77" s="24"/>
      <c r="E77" s="24"/>
      <c r="F77" s="26"/>
      <c r="G77" s="26"/>
      <c r="H77" s="24"/>
      <c r="I77" s="33"/>
      <c r="J77" s="26"/>
      <c r="K77" s="34"/>
      <c r="L77" s="34"/>
      <c r="M77" s="26"/>
      <c r="N77" s="24"/>
      <c r="O77" s="26"/>
      <c r="P77" s="10"/>
    </row>
    <row r="78" spans="1:17" ht="28.5" customHeight="1" x14ac:dyDescent="0.3">
      <c r="A78" s="36"/>
      <c r="B78" s="25"/>
      <c r="C78" s="25"/>
      <c r="D78" s="24"/>
      <c r="E78" s="24"/>
      <c r="F78" s="26"/>
      <c r="G78" s="26"/>
      <c r="H78" s="24"/>
      <c r="I78" s="33"/>
      <c r="J78" s="26"/>
      <c r="K78" s="34"/>
      <c r="L78" s="34"/>
      <c r="M78" s="26"/>
      <c r="N78" s="24"/>
      <c r="O78" s="25"/>
      <c r="P78" s="10"/>
    </row>
    <row r="79" spans="1:17" ht="28.5" customHeight="1" x14ac:dyDescent="0.3">
      <c r="A79" s="37"/>
      <c r="B79" s="25"/>
      <c r="C79" s="25"/>
      <c r="D79" s="25"/>
      <c r="E79" s="25"/>
      <c r="F79" s="26"/>
      <c r="G79" s="26"/>
      <c r="H79" s="24"/>
      <c r="I79" s="38"/>
      <c r="J79" s="26"/>
      <c r="K79" s="34"/>
      <c r="L79" s="34"/>
      <c r="M79" s="26"/>
      <c r="N79" s="25"/>
      <c r="O79" s="25"/>
      <c r="P79" s="10"/>
    </row>
    <row r="80" spans="1:17" ht="28.5" customHeight="1" x14ac:dyDescent="0.3">
      <c r="A80" s="34"/>
      <c r="B80" s="39"/>
      <c r="C80" s="35"/>
      <c r="D80" s="26"/>
      <c r="E80" s="26"/>
      <c r="F80" s="26"/>
      <c r="G80" s="26"/>
      <c r="H80" s="26"/>
      <c r="I80" s="33"/>
      <c r="J80" s="26"/>
      <c r="K80" s="34"/>
      <c r="L80" s="34"/>
      <c r="M80" s="26"/>
      <c r="N80" s="26"/>
      <c r="O80" s="25"/>
      <c r="P80" s="10"/>
    </row>
    <row r="81" spans="1:16" ht="28.5" customHeight="1" x14ac:dyDescent="0.3">
      <c r="A81" s="34"/>
      <c r="B81" s="39"/>
      <c r="C81" s="35"/>
      <c r="D81" s="26"/>
      <c r="E81" s="26"/>
      <c r="F81" s="26"/>
      <c r="G81" s="26"/>
      <c r="H81" s="26"/>
      <c r="I81" s="33"/>
      <c r="J81" s="26"/>
      <c r="K81" s="34"/>
      <c r="L81" s="34"/>
      <c r="M81" s="26"/>
      <c r="N81" s="26"/>
      <c r="O81" s="25"/>
      <c r="P81" s="10"/>
    </row>
    <row r="82" spans="1:16" ht="28.5" customHeight="1" x14ac:dyDescent="0.3">
      <c r="A82" s="34"/>
      <c r="B82" s="35"/>
      <c r="C82" s="35"/>
      <c r="D82" s="26"/>
      <c r="E82" s="26"/>
      <c r="F82" s="26"/>
      <c r="G82" s="26"/>
      <c r="H82" s="26"/>
      <c r="I82" s="33"/>
      <c r="J82" s="26"/>
      <c r="K82" s="34"/>
      <c r="L82" s="34"/>
      <c r="M82" s="26"/>
      <c r="N82" s="26"/>
      <c r="O82" s="25"/>
      <c r="P82" s="10"/>
    </row>
    <row r="83" spans="1:16" ht="28.5" customHeight="1" x14ac:dyDescent="0.3">
      <c r="A83" s="36"/>
      <c r="B83" s="39"/>
      <c r="C83" s="35"/>
      <c r="D83" s="26"/>
      <c r="E83" s="26"/>
      <c r="F83" s="26"/>
      <c r="G83" s="26"/>
      <c r="H83" s="24"/>
      <c r="I83" s="40"/>
      <c r="J83" s="26"/>
      <c r="K83" s="34"/>
      <c r="L83" s="34"/>
      <c r="M83" s="26"/>
      <c r="N83" s="26"/>
      <c r="O83" s="25"/>
      <c r="P83" s="10"/>
    </row>
    <row r="84" spans="1:16" ht="28.5" customHeight="1" x14ac:dyDescent="0.3">
      <c r="A84" s="34"/>
      <c r="B84" s="35"/>
      <c r="C84" s="35"/>
      <c r="D84" s="26"/>
      <c r="E84" s="26"/>
      <c r="F84" s="26"/>
      <c r="G84" s="26"/>
      <c r="H84" s="26"/>
      <c r="I84" s="33"/>
      <c r="J84" s="26"/>
      <c r="K84" s="34"/>
      <c r="L84" s="34"/>
      <c r="M84" s="26"/>
      <c r="N84" s="26"/>
      <c r="O84" s="25"/>
      <c r="P84" s="10"/>
    </row>
    <row r="85" spans="1:16" ht="28.5" customHeight="1" x14ac:dyDescent="0.3">
      <c r="A85" s="37"/>
      <c r="B85" s="25"/>
      <c r="C85" s="25"/>
      <c r="D85" s="25"/>
      <c r="E85" s="25"/>
      <c r="F85" s="26"/>
      <c r="G85" s="26"/>
      <c r="H85" s="26"/>
      <c r="I85" s="33"/>
      <c r="J85" s="26"/>
      <c r="K85" s="34"/>
      <c r="L85" s="34"/>
      <c r="M85" s="26"/>
      <c r="N85" s="25"/>
      <c r="O85" s="25"/>
      <c r="P85" s="10"/>
    </row>
    <row r="86" spans="1:16" ht="28.5" customHeight="1" x14ac:dyDescent="0.3">
      <c r="A86" s="37"/>
      <c r="B86" s="25"/>
      <c r="C86" s="25"/>
      <c r="D86" s="25"/>
      <c r="E86" s="25"/>
      <c r="F86" s="26"/>
      <c r="G86" s="26"/>
      <c r="H86" s="26"/>
      <c r="I86" s="33"/>
      <c r="J86" s="26"/>
      <c r="K86" s="34"/>
      <c r="L86" s="34"/>
      <c r="M86" s="26"/>
      <c r="N86" s="25"/>
      <c r="O86" s="25"/>
      <c r="P86" s="10"/>
    </row>
    <row r="87" spans="1:16" ht="28.5" customHeight="1" x14ac:dyDescent="0.3">
      <c r="A87" s="37"/>
      <c r="B87" s="25"/>
      <c r="C87" s="25"/>
      <c r="D87" s="25"/>
      <c r="E87" s="25"/>
      <c r="F87" s="26"/>
      <c r="G87" s="26"/>
      <c r="H87" s="26"/>
      <c r="I87" s="33"/>
      <c r="J87" s="26"/>
      <c r="K87" s="34"/>
      <c r="L87" s="34"/>
      <c r="M87" s="26"/>
      <c r="N87" s="25"/>
      <c r="O87" s="25"/>
      <c r="P87" s="10"/>
    </row>
    <row r="88" spans="1:16" ht="28.5" customHeight="1" x14ac:dyDescent="0.3">
      <c r="A88" s="37"/>
      <c r="B88" s="25"/>
      <c r="C88" s="25"/>
      <c r="D88" s="25"/>
      <c r="E88" s="25"/>
      <c r="F88" s="26"/>
      <c r="G88" s="26"/>
      <c r="H88" s="24"/>
      <c r="I88" s="38"/>
      <c r="J88" s="26"/>
      <c r="K88" s="34"/>
      <c r="L88" s="34"/>
      <c r="M88" s="26"/>
      <c r="N88" s="25"/>
      <c r="O88" s="25"/>
      <c r="P88" s="10"/>
    </row>
    <row r="89" spans="1:16" ht="28.5" customHeight="1" x14ac:dyDescent="0.3">
      <c r="A89" s="37"/>
      <c r="B89" s="25"/>
      <c r="C89" s="25"/>
      <c r="D89" s="25"/>
      <c r="E89" s="25"/>
      <c r="F89" s="26"/>
      <c r="G89" s="26"/>
      <c r="H89" s="24"/>
      <c r="I89" s="38"/>
      <c r="J89" s="26"/>
      <c r="K89" s="34"/>
      <c r="L89" s="34"/>
      <c r="M89" s="26"/>
      <c r="N89" s="25"/>
      <c r="O89" s="25"/>
      <c r="P89" s="10"/>
    </row>
    <row r="90" spans="1:16" ht="28.5" customHeight="1" x14ac:dyDescent="0.3">
      <c r="A90" s="37"/>
      <c r="B90" s="25"/>
      <c r="C90" s="25"/>
      <c r="D90" s="25"/>
      <c r="E90" s="25"/>
      <c r="F90" s="26"/>
      <c r="G90" s="26"/>
      <c r="H90" s="24"/>
      <c r="I90" s="38"/>
      <c r="J90" s="26"/>
      <c r="K90" s="34"/>
      <c r="L90" s="34"/>
      <c r="M90" s="26"/>
      <c r="N90" s="25"/>
      <c r="O90" s="25"/>
      <c r="P90" s="10"/>
    </row>
    <row r="91" spans="1:16" ht="28.5" customHeight="1" x14ac:dyDescent="0.3">
      <c r="A91" s="37"/>
      <c r="B91" s="25"/>
      <c r="C91" s="25"/>
      <c r="D91" s="25"/>
      <c r="E91" s="25"/>
      <c r="F91" s="26"/>
      <c r="G91" s="26"/>
      <c r="H91" s="24"/>
      <c r="I91" s="38"/>
      <c r="J91" s="26"/>
      <c r="K91" s="34"/>
      <c r="L91" s="34"/>
      <c r="M91" s="26"/>
      <c r="N91" s="25"/>
      <c r="O91" s="25"/>
      <c r="P91" s="10"/>
    </row>
    <row r="92" spans="1:16" ht="28.5" customHeight="1" x14ac:dyDescent="0.3">
      <c r="A92" s="37"/>
      <c r="B92" s="25"/>
      <c r="C92" s="25"/>
      <c r="D92" s="25"/>
      <c r="E92" s="25"/>
      <c r="F92" s="26"/>
      <c r="G92" s="26"/>
      <c r="H92" s="24"/>
      <c r="I92" s="38"/>
      <c r="J92" s="26"/>
      <c r="K92" s="34"/>
      <c r="L92" s="34"/>
      <c r="M92" s="26"/>
      <c r="N92" s="25"/>
      <c r="O92" s="25"/>
      <c r="P92" s="10"/>
    </row>
    <row r="93" spans="1:16" ht="28.5" customHeight="1" x14ac:dyDescent="0.3">
      <c r="A93" s="37"/>
      <c r="B93" s="25"/>
      <c r="C93" s="25"/>
      <c r="D93" s="25"/>
      <c r="E93" s="25"/>
      <c r="F93" s="26"/>
      <c r="G93" s="26"/>
      <c r="H93" s="24"/>
      <c r="I93" s="38"/>
      <c r="J93" s="26"/>
      <c r="K93" s="34"/>
      <c r="L93" s="34"/>
      <c r="M93" s="26"/>
      <c r="N93" s="25"/>
      <c r="O93" s="25"/>
      <c r="P93" s="10"/>
    </row>
    <row r="94" spans="1:16" ht="28.5" customHeight="1" x14ac:dyDescent="0.3">
      <c r="A94" s="37"/>
      <c r="B94" s="25"/>
      <c r="C94" s="25"/>
      <c r="D94" s="25"/>
      <c r="E94" s="25"/>
      <c r="F94" s="26"/>
      <c r="G94" s="26"/>
      <c r="H94" s="24"/>
      <c r="I94" s="38"/>
      <c r="J94" s="26"/>
      <c r="K94" s="34"/>
      <c r="L94" s="34"/>
      <c r="M94" s="26"/>
      <c r="N94" s="25"/>
      <c r="O94" s="25"/>
      <c r="P94" s="10"/>
    </row>
    <row r="95" spans="1:16" ht="28.5" customHeight="1" x14ac:dyDescent="0.3">
      <c r="A95" s="37"/>
      <c r="B95" s="25"/>
      <c r="C95" s="25"/>
      <c r="D95" s="25"/>
      <c r="E95" s="25"/>
      <c r="F95" s="26"/>
      <c r="G95" s="26"/>
      <c r="H95" s="24"/>
      <c r="I95" s="38"/>
      <c r="J95" s="26"/>
      <c r="K95" s="34"/>
      <c r="L95" s="34"/>
      <c r="M95" s="26"/>
      <c r="N95" s="25"/>
      <c r="O95" s="25"/>
      <c r="P95" s="10"/>
    </row>
    <row r="96" spans="1:16" x14ac:dyDescent="0.3">
      <c r="A96" s="37"/>
      <c r="B96" s="25"/>
      <c r="C96" s="25"/>
      <c r="D96" s="25"/>
      <c r="E96" s="25"/>
      <c r="F96" s="25"/>
      <c r="G96" s="25"/>
      <c r="H96" s="25"/>
      <c r="I96" s="38"/>
      <c r="J96" s="25"/>
      <c r="K96" s="34"/>
      <c r="L96" s="34"/>
      <c r="M96" s="26"/>
      <c r="N96" s="25"/>
    </row>
  </sheetData>
  <autoFilter ref="A20:FH95"/>
  <mergeCells count="33">
    <mergeCell ref="A12:D12"/>
    <mergeCell ref="N16:N19"/>
    <mergeCell ref="D17:D19"/>
    <mergeCell ref="E17:E19"/>
    <mergeCell ref="E12:N12"/>
    <mergeCell ref="E13:N13"/>
    <mergeCell ref="E14:N14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admuser</cp:lastModifiedBy>
  <cp:lastPrinted>2016-01-18T01:39:31Z</cp:lastPrinted>
  <dcterms:created xsi:type="dcterms:W3CDTF">2014-02-13T08:49:24Z</dcterms:created>
  <dcterms:modified xsi:type="dcterms:W3CDTF">2016-02-02T00:09:14Z</dcterms:modified>
</cp:coreProperties>
</file>