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7995"/>
  </bookViews>
  <sheets>
    <sheet name="Лист1" sheetId="1" r:id="rId1"/>
  </sheets>
  <definedNames>
    <definedName name="_ftn1" localSheetId="0">Лист1!#REF!</definedName>
    <definedName name="_ftnref1" localSheetId="0">Лист1!$J$16</definedName>
  </definedNames>
  <calcPr calcId="145621"/>
</workbook>
</file>

<file path=xl/calcChain.xml><?xml version="1.0" encoding="utf-8"?>
<calcChain xmlns="http://schemas.openxmlformats.org/spreadsheetml/2006/main">
  <c r="I51" i="1" l="1"/>
  <c r="I44" i="1"/>
  <c r="I65" i="1" l="1"/>
  <c r="I38" i="1"/>
  <c r="I79" i="1" l="1"/>
  <c r="I136" i="1"/>
  <c r="I75" i="1"/>
  <c r="I122" i="1"/>
  <c r="I99" i="1"/>
  <c r="I28" i="1" l="1"/>
  <c r="I137" i="1" l="1"/>
</calcChain>
</file>

<file path=xl/sharedStrings.xml><?xml version="1.0" encoding="utf-8"?>
<sst xmlns="http://schemas.openxmlformats.org/spreadsheetml/2006/main" count="1066" uniqueCount="317">
  <si>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</si>
  <si>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</si>
  <si>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</si>
  <si>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</si>
  <si>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</si>
  <si>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</si>
  <si>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</si>
  <si>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</si>
  <si>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</si>
  <si>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</si>
  <si>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</si>
  <si>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</si>
  <si>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</si>
  <si>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</si>
  <si>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</si>
  <si>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(мес., год)</t>
  </si>
  <si>
    <t>Срок исполнения контракта (месяц, год)</t>
  </si>
  <si>
    <t>Услуги электросвязи Красноярск</t>
  </si>
  <si>
    <t>Согласно условиям государственного контракта</t>
  </si>
  <si>
    <t>месяц</t>
  </si>
  <si>
    <t>Оплата по факту оказания услуг.</t>
  </si>
  <si>
    <t>п.1 ч. 2 ст. 55 94-ФЗ- Сфера естественных монополий поставщика</t>
  </si>
  <si>
    <t>Услуги электросвязи ТО Абакан</t>
  </si>
  <si>
    <t>Оказание услуг местной и зоновой связи ТО Кызыл</t>
  </si>
  <si>
    <t>п.1 ч. 2 ст. 55 94-ФЗ -Сфера естественных монополий поставщика</t>
  </si>
  <si>
    <t>Оказание услуг междугородней связи ТО Кызыл</t>
  </si>
  <si>
    <t>Услуги сотовой связи</t>
  </si>
  <si>
    <t>п.14 ч. 2 ст. 55 94-ФЗ</t>
  </si>
  <si>
    <t>Предоставление доступа к сети Интернет Красноярск</t>
  </si>
  <si>
    <t>Согласно техническому заданию</t>
  </si>
  <si>
    <t>Запрос котировок</t>
  </si>
  <si>
    <t>Предоставление доступа к сети Интернет ТО Абакан</t>
  </si>
  <si>
    <t>Предоставление доступа к сети Интернет ТО Кызыл</t>
  </si>
  <si>
    <t>Услуги ЕИС ТО Абакан</t>
  </si>
  <si>
    <t>Услуги ЕИС ТО Кызыл</t>
  </si>
  <si>
    <t>Услуги ЕИС Красноярск</t>
  </si>
  <si>
    <t>Техобслуживание ЕИС Красноярск</t>
  </si>
  <si>
    <t>Шт.</t>
  </si>
  <si>
    <t>Выполнение работ по техобслуживанию, ремонту оргтехники Красноярск</t>
  </si>
  <si>
    <t>Выполнение работ по техобслуживанию, ремонту оргтехники ТО Абакан</t>
  </si>
  <si>
    <t>Выполнение работ по техобслуживанию, ремонту оргтехники ТО Кызыл</t>
  </si>
  <si>
    <t>Оказание информационных услуг с использованием установленных у Заказчика экземпляров специальных выпусков Систем КонсультантПлюс</t>
  </si>
  <si>
    <t>п.8 ч. 2 ст. 55 94-ФЗ ОАЭФ</t>
  </si>
  <si>
    <t>Информационно технологическое сопровождение 1С</t>
  </si>
  <si>
    <t xml:space="preserve">Оплата по факту оказания услуг. </t>
  </si>
  <si>
    <t>Услуги Web-хостинга</t>
  </si>
  <si>
    <t xml:space="preserve">Неисключительные (пользовательские) лицензионные права на программное обеспечение </t>
  </si>
  <si>
    <t xml:space="preserve">Поставка компьютерной и оргтехники </t>
  </si>
  <si>
    <t xml:space="preserve">Проведение капитального ремонта </t>
  </si>
  <si>
    <t>Согласно проекту и техническому заданию</t>
  </si>
  <si>
    <t>Обеспечение в сумме 10% от НМЦК, оплата по факту выполнения работ.</t>
  </si>
  <si>
    <t>Услуги почтовой связи с использованием франкировальной машины ТО Абакан</t>
  </si>
  <si>
    <t>Аванс 100% на франкировальную машину</t>
  </si>
  <si>
    <t>п.1 ч. 2 ст. 55 94-ФЗ-Сфера естественных монополий поставщика</t>
  </si>
  <si>
    <t>Услуги почтовой связи в части приема и пересылки почтовых уведомлений о вручении почтовых отправлений ТО Абакан</t>
  </si>
  <si>
    <t>Услуги международной внутренней ускоренной почты EMS</t>
  </si>
  <si>
    <t>п.1 ч. 2 ст. 55 94-ФЗ</t>
  </si>
  <si>
    <t>Услуги по пересылки почтовой корреспонденции с использованием франкировальной машины  Красноярск</t>
  </si>
  <si>
    <t>Услуги оказания BOX сервис</t>
  </si>
  <si>
    <t>Услуги по пересылки почтовой корреспонденции с использованием франкировальной машины  Кызыл</t>
  </si>
  <si>
    <t>Оказание услуг почтовой связи ТО Кызыл</t>
  </si>
  <si>
    <t>Услуги фельсвязи</t>
  </si>
  <si>
    <t>Услуги почтовых отправлений</t>
  </si>
  <si>
    <t>п.14 ч. 2 ст. 55 94-ФЗ-Сфера естественных монополий поставщика</t>
  </si>
  <si>
    <t>Доставка сигнала телерадиопрограмм по кабельной сети связи</t>
  </si>
  <si>
    <t xml:space="preserve">Предоставление в пользование абонентских ячеек </t>
  </si>
  <si>
    <t xml:space="preserve">Приобретение маркированных конвертов  </t>
  </si>
  <si>
    <t>Согласно условиям технического задания</t>
  </si>
  <si>
    <t>Оплата по факту оказания услуг</t>
  </si>
  <si>
    <t>п.2 ч. 2 ст. 55 94-ФЗ-Сфера естественных монополий поставщика</t>
  </si>
  <si>
    <t>Услуги холодного водоснабжения и водоотведения ТО Абакан</t>
  </si>
  <si>
    <t>Услуги холодного водоснабжения и водоотведения ТО Кызыл</t>
  </si>
  <si>
    <t>Услуги энергоснабжения Красноярск</t>
  </si>
  <si>
    <t>Авансирование в соответствии с действующим законодательством</t>
  </si>
  <si>
    <t>п.2.1 ч. 2 ст. 55 94-ФЗ-Сфера естественных монополий поставщика</t>
  </si>
  <si>
    <t>Услуги энергоснабжения ТО Абакан</t>
  </si>
  <si>
    <t>Услуги энергоснабжения ТО Кызыл</t>
  </si>
  <si>
    <t>Услуги теплоснабжения Красноярск</t>
  </si>
  <si>
    <t>п.2  ч. 2 ст. 55 94-ФЗ-Сфера естественных монополий поставщика</t>
  </si>
  <si>
    <t>Услуги теплоснабжения ТО Абакан</t>
  </si>
  <si>
    <t>Услуги теплоснабжения ТО Кызыл</t>
  </si>
  <si>
    <t>Субаренда нежилого помещения гараж ТО Абакан</t>
  </si>
  <si>
    <t>Вывоз и утилизации твердых бытовых отходов Красноярск</t>
  </si>
  <si>
    <t>Выполнение работ по ремонту и техобслуживанию служебного автотранспорта Красноярск</t>
  </si>
  <si>
    <t>Техническое обслуживание франкировальной машины ТО Кызыл</t>
  </si>
  <si>
    <t>Техническое обслуживание франкировальной машины Красноярск</t>
  </si>
  <si>
    <t>Услуги по промывки и оприсовки внутренних сетей системы отопления Красноярск</t>
  </si>
  <si>
    <t>Услуги по уборке помещений Красноярск ТО Кызыл</t>
  </si>
  <si>
    <t>Техобслуживание комплекса технических средств охраны ТО Абакан</t>
  </si>
  <si>
    <t>Техобслуживание кондиционеров Красноярск</t>
  </si>
  <si>
    <t>Техобслуживание кондиционеров ТО Кызыл</t>
  </si>
  <si>
    <t>Техобслуживание кондиционеров ТО Абакан</t>
  </si>
  <si>
    <t>Закупки малого объема</t>
  </si>
  <si>
    <t>Оказание услуг по проведению медицинских осмотров водителей Красноярск</t>
  </si>
  <si>
    <t xml:space="preserve">п.14 ч. 2 ст. 55 94-ФЗ </t>
  </si>
  <si>
    <t>Оказание услуг по проведению медицинских осмотров водителей ТО Абакан</t>
  </si>
  <si>
    <t>Оказание услуг по проведению медицинских осмотров водителей ТО Кызыл</t>
  </si>
  <si>
    <t>Консультационные услуги в области охраны труда</t>
  </si>
  <si>
    <t>Авансирование 30%</t>
  </si>
  <si>
    <t>Услуги экстренного выезда наряда полиции ТО Абакан</t>
  </si>
  <si>
    <t>Услуги государственной охраны ТО Абакан</t>
  </si>
  <si>
    <t>Услуги физической охраны Красноярск</t>
  </si>
  <si>
    <t>Услуги государственной охраны Красноярск</t>
  </si>
  <si>
    <t xml:space="preserve">Ч.1 п. 6 ст. 93 44-ФЗ </t>
  </si>
  <si>
    <t>Услуги государственной охраны ТО Кызыл</t>
  </si>
  <si>
    <t>Услуги тревожной кнопки Красноярск</t>
  </si>
  <si>
    <t>Проведение периодического медосмотра  Красноярск</t>
  </si>
  <si>
    <t>Услуги по проведению диспансеризации государственных гражданских служащих Красноярск</t>
  </si>
  <si>
    <t xml:space="preserve">Согласно техническому заданию </t>
  </si>
  <si>
    <t>Услуги по проведению диспансеризации государственных гражданских служащих ТО Абакан</t>
  </si>
  <si>
    <t>Услуги по проведению диспансеризации государственных гражданских служащих ТО Кызыл</t>
  </si>
  <si>
    <t>Услуги ОСАГО Красноярск</t>
  </si>
  <si>
    <t xml:space="preserve">Мероприятия по защите государственной тайны </t>
  </si>
  <si>
    <t xml:space="preserve">Поставка автомобильного бензина Аи-92, Аи-95 по литровым талонам </t>
  </si>
  <si>
    <t xml:space="preserve">Поставка бумаги </t>
  </si>
  <si>
    <t xml:space="preserve">Поставка хозяйственных товаров </t>
  </si>
  <si>
    <t xml:space="preserve">Приобретение мебели </t>
  </si>
  <si>
    <t>Приобретение энергосберегающих светильников</t>
  </si>
  <si>
    <t>Утвержден</t>
  </si>
  <si>
    <t xml:space="preserve">приказом Енисейского управления Роскомнадзора </t>
  </si>
  <si>
    <t>План-график размещения заказов на поставки товаров,</t>
  </si>
  <si>
    <t>выполнение работ, оказание услуг для нужд заказчика</t>
  </si>
  <si>
    <t>год</t>
  </si>
  <si>
    <t>на 2014 год</t>
  </si>
  <si>
    <t>Наименование заказчика</t>
  </si>
  <si>
    <t xml:space="preserve">Енисейское управление Федеральной службы по надзору в сфере связи информационных технологий и массовых коммуникаций </t>
  </si>
  <si>
    <t>Юридический адрес, телефон, электронная почта заказчика</t>
  </si>
  <si>
    <t>660028, г. Красноярск, ул. Новосибирская 64А, (391)244-19-09 rsoc24@rsoc.ru</t>
  </si>
  <si>
    <t>ИНН</t>
  </si>
  <si>
    <t>КПП</t>
  </si>
  <si>
    <t>ОКАТО</t>
  </si>
  <si>
    <t>09604012330019242221</t>
  </si>
  <si>
    <t>09604012330019242225</t>
  </si>
  <si>
    <t>09604012330019242226</t>
  </si>
  <si>
    <t>09604012330019242310</t>
  </si>
  <si>
    <t>09604012330019244221</t>
  </si>
  <si>
    <t>09604012330019244223</t>
  </si>
  <si>
    <t>09604012330019244224</t>
  </si>
  <si>
    <t>09604012330019244225</t>
  </si>
  <si>
    <t>09604012330019244226</t>
  </si>
  <si>
    <t>75.13</t>
  </si>
  <si>
    <t>ст. 42 94-ФЗ Запрос котировок</t>
  </si>
  <si>
    <t>01.2014</t>
  </si>
  <si>
    <t>12.2014</t>
  </si>
  <si>
    <t>02.2014</t>
  </si>
  <si>
    <t>09.2014</t>
  </si>
  <si>
    <t>05.2014</t>
  </si>
  <si>
    <t>03.2014</t>
  </si>
  <si>
    <t>08.2014</t>
  </si>
  <si>
    <t>Выполнение работ по ремонту и техобслуживанию служебного автотранспорта ТО Абакан</t>
  </si>
  <si>
    <t>Выполнение работ по ремонту и техобслуживанию служебного автотранспорта ТО Кызыл</t>
  </si>
  <si>
    <t>Выполнение работ по гарантийному ремонту и техобслуживанию служебного автотранспорта  Красноярск</t>
  </si>
  <si>
    <t xml:space="preserve">Марченко Константин Владимирович, руководитель Управления </t>
  </si>
  <si>
    <t>(Ф.И.О., должность руководителя (уполномоченного должностного лица) заказчика)</t>
  </si>
  <si>
    <t>(дата утверждения)</t>
  </si>
  <si>
    <t>Подпись</t>
  </si>
  <si>
    <t>2014 год</t>
  </si>
  <si>
    <t>11.2014</t>
  </si>
  <si>
    <t>01.01.2014</t>
  </si>
  <si>
    <t>31.01.2014</t>
  </si>
  <si>
    <t>31.03.2014</t>
  </si>
  <si>
    <t>11.02.2014</t>
  </si>
  <si>
    <t>04.2014</t>
  </si>
  <si>
    <t>06.2014</t>
  </si>
  <si>
    <t>Итого по: 09604012330019242221</t>
  </si>
  <si>
    <t>Итого по: 09604012330019242225</t>
  </si>
  <si>
    <t>Итого по: 09604012330019242226</t>
  </si>
  <si>
    <t>Итого по: 09604012330019242310</t>
  </si>
  <si>
    <t>09604012330019242340</t>
  </si>
  <si>
    <t>09604012330019243225</t>
  </si>
  <si>
    <t>Итого по: 09604012330019242340</t>
  </si>
  <si>
    <t>Согласно условиям договоров</t>
  </si>
  <si>
    <t>Итого по: 09604012330019244221</t>
  </si>
  <si>
    <t>Итого по: 09604012330019244224</t>
  </si>
  <si>
    <t>Итого по: 09604012330019244226</t>
  </si>
  <si>
    <t>Итого по: 09604012330019244225</t>
  </si>
  <si>
    <t>п.14 ч.2 ст. 55 94-ФЗ</t>
  </si>
  <si>
    <t>Услуги холодного водоснабжения и водоотведения Красноярск</t>
  </si>
  <si>
    <t>Согласно условиям договора</t>
  </si>
  <si>
    <t>Приобретение жалюзи</t>
  </si>
  <si>
    <t>шт.</t>
  </si>
  <si>
    <t>Услуги по обучению государственных служащих по госзаказу</t>
  </si>
  <si>
    <t>чел</t>
  </si>
  <si>
    <t>10.2014</t>
  </si>
  <si>
    <t>Поставка конвертов, ламинационной пленки</t>
  </si>
  <si>
    <t>09604012330019244300</t>
  </si>
  <si>
    <t>ВСЕГО</t>
  </si>
  <si>
    <t>Аренда нежилого помещения  ТО Кызыл</t>
  </si>
  <si>
    <t>Аренда гаража ТО Кызыл</t>
  </si>
  <si>
    <t>Вывоз и утилизации твердых бытовых отходов ТО Абакан</t>
  </si>
  <si>
    <t>Итого по: 09604012330019243225</t>
  </si>
  <si>
    <t>Итого по: 09604012330019244223</t>
  </si>
  <si>
    <t>Итого по: 09604012330019244300</t>
  </si>
  <si>
    <t>64.20</t>
  </si>
  <si>
    <t>64.20.12.130</t>
  </si>
  <si>
    <t>64.20.12.110
64.20.12.120</t>
  </si>
  <si>
    <t>72.60</t>
  </si>
  <si>
    <t>Техобслуживание ЕИС ТО Абакан</t>
  </si>
  <si>
    <t>Техобслуживание ЕИС ТО Кызыл</t>
  </si>
  <si>
    <t>72.50.12.000</t>
  </si>
  <si>
    <t>75.50</t>
  </si>
  <si>
    <t>72.60.10.000</t>
  </si>
  <si>
    <t>72.21.20.117</t>
  </si>
  <si>
    <t>72.21</t>
  </si>
  <si>
    <t>72.22.14.000</t>
  </si>
  <si>
    <t>72.22</t>
  </si>
  <si>
    <t>72.30</t>
  </si>
  <si>
    <t>72.30.23.000</t>
  </si>
  <si>
    <t>72.21.11.000</t>
  </si>
  <si>
    <t>30.02</t>
  </si>
  <si>
    <t>45.21.15.160</t>
  </si>
  <si>
    <t>45.21</t>
  </si>
  <si>
    <t>64.11</t>
  </si>
  <si>
    <t>64.11.14.190</t>
  </si>
  <si>
    <t>64.11.12.110</t>
  </si>
  <si>
    <t>64.11.12.140</t>
  </si>
  <si>
    <t>Услуги почтовой связи в части приема и пересылки почтовых уведомлений о вручении почтовых отправлений Красноярск</t>
  </si>
  <si>
    <t>64.11.14</t>
  </si>
  <si>
    <t>64.11.15.311</t>
  </si>
  <si>
    <t>64.12.11.111</t>
  </si>
  <si>
    <t>64.20.30.190</t>
  </si>
  <si>
    <t>64.11.14.130</t>
  </si>
  <si>
    <t>64.11.14.120</t>
  </si>
  <si>
    <t>41.00</t>
  </si>
  <si>
    <t>41.00.20.121</t>
  </si>
  <si>
    <t>40.11.10.110</t>
  </si>
  <si>
    <t>40.30</t>
  </si>
  <si>
    <t>40.30.10.151</t>
  </si>
  <si>
    <t>70.20.12.00</t>
  </si>
  <si>
    <t>70.20</t>
  </si>
  <si>
    <t>90.02.13.110</t>
  </si>
  <si>
    <t>90.02</t>
  </si>
  <si>
    <t>50.20.11.110</t>
  </si>
  <si>
    <t>50.20</t>
  </si>
  <si>
    <t>29.56</t>
  </si>
  <si>
    <t>29.56.92.000</t>
  </si>
  <si>
    <t>Техническое обслуживание системы мониторинга и сопровождения т/с</t>
  </si>
  <si>
    <t>74.70.14.210</t>
  </si>
  <si>
    <t>74.70</t>
  </si>
  <si>
    <t>70.32.13.820</t>
  </si>
  <si>
    <t>70.32</t>
  </si>
  <si>
    <t>Техобслуживание охранно-пожарной сигнализации и системы видеонаблюдения Красноярск</t>
  </si>
  <si>
    <t>50.20.31.120</t>
  </si>
  <si>
    <t>Услуги по мойке автотранспорта Красноярск</t>
  </si>
  <si>
    <t>45.33</t>
  </si>
  <si>
    <t>45.33.12.190</t>
  </si>
  <si>
    <t>85.14.18.110</t>
  </si>
  <si>
    <t>85.14</t>
  </si>
  <si>
    <t>75.24.11.990</t>
  </si>
  <si>
    <t>75.24</t>
  </si>
  <si>
    <t>74.60.15.000</t>
  </si>
  <si>
    <t>74.60</t>
  </si>
  <si>
    <t>66.03.21.00</t>
  </si>
  <si>
    <t>80.30.12.130</t>
  </si>
  <si>
    <t>21.12.55.510</t>
  </si>
  <si>
    <t>24.51.32.140</t>
  </si>
  <si>
    <t>52.48</t>
  </si>
  <si>
    <t>51.50.41</t>
  </si>
  <si>
    <t>31.50.10.6</t>
  </si>
  <si>
    <t>65.23.3</t>
  </si>
  <si>
    <t>25.23.14.710</t>
  </si>
  <si>
    <t>21.23.12.312</t>
  </si>
  <si>
    <t>85.12.04.0</t>
  </si>
  <si>
    <t>85.12.11.120</t>
  </si>
  <si>
    <t>23.20.11.200</t>
  </si>
  <si>
    <t>п.8 ч. 2 ст. 55 94-ФЗ</t>
  </si>
  <si>
    <t>ст. 42 94-ФЗ</t>
  </si>
  <si>
    <t>п.8  ч. 2 ст. 55 94-ФЗ Запрос котировок</t>
  </si>
  <si>
    <t>Гл. 3.1  94-ФЗ ОАЭФ</t>
  </si>
  <si>
    <t>Гл. 3.1  94-ФЗОАЭФ</t>
  </si>
  <si>
    <t>п.11. ч.2 ст. 55 94-ФЗ Открытый аукцион</t>
  </si>
  <si>
    <t>п.8 ч.2 ст.55 94-ФЗ Запрос котировок</t>
  </si>
  <si>
    <t>70.32.13.850</t>
  </si>
  <si>
    <t>85.12</t>
  </si>
  <si>
    <t>66.03</t>
  </si>
  <si>
    <t>80.30</t>
  </si>
  <si>
    <t>25.24</t>
  </si>
  <si>
    <t>25.51</t>
  </si>
  <si>
    <t>23.20</t>
  </si>
  <si>
    <t>21.20</t>
  </si>
  <si>
    <t>25.23</t>
  </si>
  <si>
    <t>21.23</t>
  </si>
  <si>
    <t>12.2013</t>
  </si>
  <si>
    <t>Открытый конкурс</t>
  </si>
  <si>
    <t>Не подлежит включению в реестр контрактов (94-ФЗ от 21.07.2005, ГК РФ, Письмо Министерства экономического развития и торговли РФ от 02.10.2007 №14902-АП/Д04, от 20.03.2009 Д05-1369</t>
  </si>
  <si>
    <t>Аукцион</t>
  </si>
  <si>
    <t>Аукцион. ст.30 гл 1 44-ФЗ Участие субъектов малого предпринимательства, социально ориентированных некоммерческих организаций в закупках</t>
  </si>
  <si>
    <t xml:space="preserve">Аукцион. </t>
  </si>
  <si>
    <t>Конкурс</t>
  </si>
  <si>
    <t>Аукцион ст. 30 гл 1 44-ФЗ Участие субъектов малого предпринимательства, социально ориентированных некоммерческих организаций в закупках</t>
  </si>
  <si>
    <t>Поставка канцелярии и бумаги</t>
  </si>
  <si>
    <t>25.24.27.190 21.12.55.510</t>
  </si>
  <si>
    <t>Запрос котировок ст. 30 гл 1 44-ФЗ Участие субъектов малого предпринимательства, социально ориентированных некоммерческих организаций в закупках</t>
  </si>
  <si>
    <t xml:space="preserve">Аукцион ст. 30 гл 1 44-ФЗ Участие субъектов малого предпринимательства, социально ориентированных некоммерческих организаций в закупках
</t>
  </si>
  <si>
    <t>07.2014</t>
  </si>
  <si>
    <t>Приобретение аптечек</t>
  </si>
  <si>
    <t xml:space="preserve">№  31-ах от 15.05.2014 г. </t>
  </si>
  <si>
    <t>15   мая</t>
  </si>
  <si>
    <t>1) изменения более чем на 10% стоимости планируемых к приобретению товаров, работ, услуг, выявленные в результате подготовки к размещению конкретного заказа, вследствие чего невозможно размещение заказа на поставки товаров, выполнение работ, оказание услуг в соответствии с начальной (максимальной) ценой контракта, предусмотренной планом-графиком;</t>
  </si>
  <si>
    <t>2) изменения планируемых сроков приобретения товаров, работ, услуг, способа размещения заказа, срока исполнения контракта;</t>
  </si>
  <si>
    <t>3) отмены заказчиком, уполномоченным органом предусмотренного планом-графиком размещения заказа;</t>
  </si>
  <si>
    <t>4) образовавшейся экономии от использования в текущем финансовом году бюджетных ассигнований в соответствии с законодательством Российской Федерации;</t>
  </si>
  <si>
    <t>5) при возникновении обстоятельств, предвидеть которые на дату утверждения плана-графика было невозможно;</t>
  </si>
  <si>
    <t>6) в случае выдачи заказчику, уполномоченному органу предписания уполномоченного на осуществление контроля в сфере размещения заказов федерального органа исполнительной власти, органа исполнительной власти субъекта Российской Федерации, органа местного самоуправления об устранении нарушения законодательства Российской Федерации о размещении заказов в соответствии с законодательством Российской Федерации, в том числе об аннулировании торгов.</t>
  </si>
  <si>
    <t>Примечание:</t>
  </si>
  <si>
    <t>Внесение изменений в планы-графики осуществляется в случаях:</t>
  </si>
  <si>
    <t>п. 1 Примечаний  к плану - графику</t>
  </si>
  <si>
    <t>п. 2 Примечаний  к плану - графику</t>
  </si>
  <si>
    <t>п. 1, п. 2 Примечаний  к плану - графику</t>
  </si>
  <si>
    <t>п. 4 Примечаний  к плану - графику</t>
  </si>
  <si>
    <t>24.42</t>
  </si>
  <si>
    <t>24.42.24.170</t>
  </si>
  <si>
    <t>Приобретение автозапчастей</t>
  </si>
  <si>
    <t>25.11.11.110</t>
  </si>
  <si>
    <t>25.11.</t>
  </si>
  <si>
    <t>коплект</t>
  </si>
  <si>
    <t xml:space="preserve">Поставка автомобильного бензина Аи-95 по литровым талонам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</si>
</sst>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4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3" xfId="0" applyBorder="1"/>
    <xf numFmtId="0" fontId="9" fillId="0" borderId="3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49" fontId="9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" fontId="0" fillId="0" borderId="0" xfId="0" applyNumberFormat="1" applyFont="1"/>
    <xf numFmtId="16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" fontId="0" fillId="0" borderId="0" xfId="0" applyNumberFormat="1"/>
    <xf numFmtId="0" fontId="15" fillId="0" borderId="0" xfId="2" applyNumberFormat="1" applyFont="1" applyBorder="1" applyAlignment="1">
      <alignment wrapText="1"/>
    </xf>
    <xf numFmtId="0" fontId="15" fillId="0" borderId="0" xfId="2" applyNumberFormat="1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15" fillId="0" borderId="0" xfId="2" applyNumberFormat="1" applyFont="1" applyBorder="1" applyAlignment="1">
      <alignment horizontal="left" vertical="top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51"/>
  <sheetViews>
    <sheetView tabSelected="1" view="pageLayout" zoomScaleNormal="80" workbookViewId="0">
      <selection activeCell="N131" sqref="N131"/>
    </sheetView>
  </sheetViews>
  <sheetFormatPr defaultRowHeight="15" x14ac:dyDescent="0.25"/>
  <cols>
    <col min="1" max="1" width="18.140625" style="6" customWidth="1"/>
    <col min="2" max="2" width="7.42578125" customWidth="1"/>
    <col min="3" max="3" width="11.140625" customWidth="1"/>
    <col min="4" max="4" width="6.85546875" customWidth="1"/>
    <col min="5" max="5" width="13.140625" customWidth="1"/>
    <col min="6" max="6" width="11.5703125" customWidth="1"/>
    <col min="7" max="7" width="6.5703125" customWidth="1"/>
    <col min="8" max="8" width="7.5703125" customWidth="1"/>
    <col min="9" max="9" width="12.7109375" style="2" customWidth="1"/>
    <col min="10" max="10" width="13.42578125" customWidth="1"/>
    <col min="11" max="11" width="8.5703125" customWidth="1"/>
    <col min="12" max="12" width="8.85546875" customWidth="1"/>
    <col min="13" max="13" width="16" customWidth="1"/>
    <col min="14" max="14" width="9.85546875" customWidth="1"/>
    <col min="16" max="16" width="21.42578125" customWidth="1"/>
    <col min="18" max="18" width="13.42578125" customWidth="1"/>
  </cols>
  <sheetData>
    <row r="1" spans="1:14" x14ac:dyDescent="0.25">
      <c r="A1" s="50" t="s">
        <v>118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x14ac:dyDescent="0.25">
      <c r="A2" s="50" t="s">
        <v>119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5">
      <c r="A3" s="50" t="s">
        <v>296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14.45" x14ac:dyDescent="0.3">
      <c r="A4" s="4"/>
    </row>
    <row r="5" spans="1:14" x14ac:dyDescent="0.25">
      <c r="A5" s="52" t="s">
        <v>120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x14ac:dyDescent="0.25">
      <c r="A6" s="52" t="s">
        <v>121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x14ac:dyDescent="0.25">
      <c r="A7" s="52" t="s">
        <v>123</v>
      </c>
      <c r="B7" s="53">
        <v>2014</v>
      </c>
      <c r="C7" s="53" t="s">
        <v>122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14.45" x14ac:dyDescent="0.3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0" customHeight="1" x14ac:dyDescent="0.25">
      <c r="A9" s="47" t="s">
        <v>124</v>
      </c>
      <c r="B9" s="48"/>
      <c r="C9" s="48"/>
      <c r="D9" s="48"/>
      <c r="E9" s="47" t="s">
        <v>125</v>
      </c>
      <c r="F9" s="56"/>
      <c r="G9" s="56"/>
      <c r="H9" s="56"/>
      <c r="I9" s="56"/>
      <c r="J9" s="56"/>
      <c r="K9" s="56"/>
      <c r="L9" s="56"/>
      <c r="M9" s="56"/>
      <c r="N9" s="56"/>
    </row>
    <row r="10" spans="1:14" x14ac:dyDescent="0.25">
      <c r="A10" s="47" t="s">
        <v>126</v>
      </c>
      <c r="B10" s="48"/>
      <c r="C10" s="48"/>
      <c r="D10" s="48"/>
      <c r="E10" s="47" t="s">
        <v>127</v>
      </c>
      <c r="F10" s="48"/>
      <c r="G10" s="48"/>
      <c r="H10" s="48"/>
      <c r="I10" s="48"/>
      <c r="J10" s="48"/>
      <c r="K10" s="48"/>
      <c r="L10" s="48"/>
      <c r="M10" s="48"/>
      <c r="N10" s="48"/>
    </row>
    <row r="11" spans="1:14" x14ac:dyDescent="0.25">
      <c r="A11" s="47" t="s">
        <v>128</v>
      </c>
      <c r="B11" s="48"/>
      <c r="C11" s="48"/>
      <c r="D11" s="48"/>
      <c r="E11" s="54">
        <v>2463067454</v>
      </c>
      <c r="F11" s="55"/>
      <c r="G11" s="55"/>
      <c r="H11" s="55"/>
      <c r="I11" s="55"/>
      <c r="J11" s="55"/>
      <c r="K11" s="55"/>
      <c r="L11" s="55"/>
      <c r="M11" s="55"/>
      <c r="N11" s="55"/>
    </row>
    <row r="12" spans="1:14" x14ac:dyDescent="0.25">
      <c r="A12" s="47" t="s">
        <v>129</v>
      </c>
      <c r="B12" s="48"/>
      <c r="C12" s="48"/>
      <c r="D12" s="48"/>
      <c r="E12" s="54">
        <v>246301001</v>
      </c>
      <c r="F12" s="55"/>
      <c r="G12" s="55"/>
      <c r="H12" s="55"/>
      <c r="I12" s="55"/>
      <c r="J12" s="55"/>
      <c r="K12" s="55"/>
      <c r="L12" s="55"/>
      <c r="M12" s="55"/>
      <c r="N12" s="55"/>
    </row>
    <row r="13" spans="1:14" x14ac:dyDescent="0.25">
      <c r="A13" s="47" t="s">
        <v>130</v>
      </c>
      <c r="B13" s="48"/>
      <c r="C13" s="48"/>
      <c r="D13" s="48"/>
      <c r="E13" s="54">
        <v>4401371000</v>
      </c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14.45" x14ac:dyDescent="0.3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pans="1:14" x14ac:dyDescent="0.25">
      <c r="A15" s="61" t="s">
        <v>0</v>
      </c>
      <c r="B15" s="49" t="s">
        <v>1</v>
      </c>
      <c r="C15" s="49" t="s">
        <v>2</v>
      </c>
      <c r="D15" s="49" t="s">
        <v>3</v>
      </c>
      <c r="E15" s="49"/>
      <c r="F15" s="49"/>
      <c r="G15" s="49"/>
      <c r="H15" s="49"/>
      <c r="I15" s="49"/>
      <c r="J15" s="49"/>
      <c r="K15" s="49"/>
      <c r="L15" s="49"/>
      <c r="M15" s="49" t="s">
        <v>4</v>
      </c>
      <c r="N15" s="49" t="s">
        <v>5</v>
      </c>
    </row>
    <row r="16" spans="1:14" ht="76.5" customHeight="1" x14ac:dyDescent="0.25">
      <c r="A16" s="61"/>
      <c r="B16" s="49"/>
      <c r="C16" s="49"/>
      <c r="D16" s="49" t="s">
        <v>6</v>
      </c>
      <c r="E16" s="49" t="s">
        <v>7</v>
      </c>
      <c r="F16" s="49" t="s">
        <v>8</v>
      </c>
      <c r="G16" s="49" t="s">
        <v>9</v>
      </c>
      <c r="H16" s="49" t="s">
        <v>10</v>
      </c>
      <c r="I16" s="49" t="s">
        <v>11</v>
      </c>
      <c r="J16" s="60" t="s">
        <v>12</v>
      </c>
      <c r="K16" s="49" t="s">
        <v>13</v>
      </c>
      <c r="L16" s="49"/>
      <c r="M16" s="49"/>
      <c r="N16" s="49"/>
    </row>
    <row r="17" spans="1:16" ht="36" x14ac:dyDescent="0.25">
      <c r="A17" s="61"/>
      <c r="B17" s="49"/>
      <c r="C17" s="49"/>
      <c r="D17" s="49"/>
      <c r="E17" s="49"/>
      <c r="F17" s="49"/>
      <c r="G17" s="49"/>
      <c r="H17" s="49"/>
      <c r="I17" s="49"/>
      <c r="J17" s="60"/>
      <c r="K17" s="3" t="s">
        <v>14</v>
      </c>
      <c r="L17" s="49" t="s">
        <v>16</v>
      </c>
      <c r="M17" s="49"/>
      <c r="N17" s="49"/>
    </row>
    <row r="18" spans="1:16" x14ac:dyDescent="0.25">
      <c r="A18" s="61"/>
      <c r="B18" s="49"/>
      <c r="C18" s="49"/>
      <c r="D18" s="49"/>
      <c r="E18" s="49"/>
      <c r="F18" s="49"/>
      <c r="G18" s="49"/>
      <c r="H18" s="49"/>
      <c r="I18" s="49"/>
      <c r="J18" s="60"/>
      <c r="K18" s="3" t="s">
        <v>15</v>
      </c>
      <c r="L18" s="49"/>
      <c r="M18" s="49"/>
      <c r="N18" s="49"/>
    </row>
    <row r="19" spans="1:16" x14ac:dyDescent="0.25">
      <c r="A19" s="41">
        <v>1</v>
      </c>
      <c r="B19" s="39">
        <v>2</v>
      </c>
      <c r="C19" s="39">
        <v>3</v>
      </c>
      <c r="D19" s="39">
        <v>4</v>
      </c>
      <c r="E19" s="39">
        <v>5</v>
      </c>
      <c r="F19" s="39">
        <v>6</v>
      </c>
      <c r="G19" s="39">
        <v>7</v>
      </c>
      <c r="H19" s="39">
        <v>8</v>
      </c>
      <c r="I19" s="39">
        <v>9</v>
      </c>
      <c r="J19" s="40">
        <v>10</v>
      </c>
      <c r="K19" s="39">
        <v>11</v>
      </c>
      <c r="L19" s="39">
        <v>12</v>
      </c>
      <c r="M19" s="39">
        <v>13</v>
      </c>
      <c r="N19" s="39">
        <v>14</v>
      </c>
    </row>
    <row r="20" spans="1:16" ht="51" customHeight="1" x14ac:dyDescent="0.25">
      <c r="A20" s="14" t="s">
        <v>131</v>
      </c>
      <c r="B20" s="24" t="s">
        <v>193</v>
      </c>
      <c r="C20" s="24" t="s">
        <v>193</v>
      </c>
      <c r="D20" s="24"/>
      <c r="E20" s="24" t="s">
        <v>17</v>
      </c>
      <c r="F20" s="24" t="s">
        <v>18</v>
      </c>
      <c r="G20" s="24" t="s">
        <v>19</v>
      </c>
      <c r="H20" s="24">
        <v>12</v>
      </c>
      <c r="I20" s="30">
        <v>480000</v>
      </c>
      <c r="J20" s="24" t="s">
        <v>20</v>
      </c>
      <c r="K20" s="25" t="s">
        <v>142</v>
      </c>
      <c r="L20" s="25" t="s">
        <v>143</v>
      </c>
      <c r="M20" s="24" t="s">
        <v>21</v>
      </c>
      <c r="N20" s="24"/>
      <c r="P20" s="37"/>
    </row>
    <row r="21" spans="1:16" ht="49.5" customHeight="1" x14ac:dyDescent="0.25">
      <c r="A21" s="14" t="s">
        <v>131</v>
      </c>
      <c r="B21" s="24" t="s">
        <v>193</v>
      </c>
      <c r="C21" s="24" t="s">
        <v>193</v>
      </c>
      <c r="D21" s="24"/>
      <c r="E21" s="24" t="s">
        <v>22</v>
      </c>
      <c r="F21" s="24" t="s">
        <v>18</v>
      </c>
      <c r="G21" s="24" t="s">
        <v>19</v>
      </c>
      <c r="H21" s="24">
        <v>12</v>
      </c>
      <c r="I21" s="30">
        <v>210000</v>
      </c>
      <c r="J21" s="24" t="s">
        <v>20</v>
      </c>
      <c r="K21" s="25" t="s">
        <v>142</v>
      </c>
      <c r="L21" s="25" t="s">
        <v>143</v>
      </c>
      <c r="M21" s="24" t="s">
        <v>21</v>
      </c>
      <c r="N21" s="24"/>
      <c r="P21" s="37"/>
    </row>
    <row r="22" spans="1:16" ht="62.25" customHeight="1" x14ac:dyDescent="0.25">
      <c r="A22" s="14" t="s">
        <v>131</v>
      </c>
      <c r="B22" s="24" t="s">
        <v>193</v>
      </c>
      <c r="C22" s="24" t="s">
        <v>195</v>
      </c>
      <c r="D22" s="24"/>
      <c r="E22" s="24" t="s">
        <v>23</v>
      </c>
      <c r="F22" s="24" t="s">
        <v>18</v>
      </c>
      <c r="G22" s="24" t="s">
        <v>19</v>
      </c>
      <c r="H22" s="24">
        <v>12</v>
      </c>
      <c r="I22" s="30">
        <v>100000</v>
      </c>
      <c r="J22" s="24" t="s">
        <v>20</v>
      </c>
      <c r="K22" s="25" t="s">
        <v>142</v>
      </c>
      <c r="L22" s="25" t="s">
        <v>143</v>
      </c>
      <c r="M22" s="24" t="s">
        <v>24</v>
      </c>
      <c r="N22" s="24"/>
      <c r="P22" s="37"/>
    </row>
    <row r="23" spans="1:16" ht="53.25" customHeight="1" x14ac:dyDescent="0.25">
      <c r="A23" s="14" t="s">
        <v>131</v>
      </c>
      <c r="B23" s="24" t="s">
        <v>193</v>
      </c>
      <c r="C23" s="24" t="s">
        <v>194</v>
      </c>
      <c r="D23" s="24"/>
      <c r="E23" s="24" t="s">
        <v>25</v>
      </c>
      <c r="F23" s="24" t="s">
        <v>18</v>
      </c>
      <c r="G23" s="24" t="s">
        <v>19</v>
      </c>
      <c r="H23" s="24">
        <v>12</v>
      </c>
      <c r="I23" s="30">
        <v>90000</v>
      </c>
      <c r="J23" s="24" t="s">
        <v>20</v>
      </c>
      <c r="K23" s="25" t="s">
        <v>142</v>
      </c>
      <c r="L23" s="25" t="s">
        <v>143</v>
      </c>
      <c r="M23" s="24" t="s">
        <v>24</v>
      </c>
      <c r="N23" s="24"/>
      <c r="P23" s="37"/>
    </row>
    <row r="24" spans="1:16" ht="50.25" customHeight="1" x14ac:dyDescent="0.25">
      <c r="A24" s="14" t="s">
        <v>131</v>
      </c>
      <c r="B24" s="24" t="s">
        <v>193</v>
      </c>
      <c r="C24" s="15" t="s">
        <v>194</v>
      </c>
      <c r="D24" s="24"/>
      <c r="E24" s="24" t="s">
        <v>26</v>
      </c>
      <c r="F24" s="24" t="s">
        <v>18</v>
      </c>
      <c r="G24" s="24" t="s">
        <v>19</v>
      </c>
      <c r="H24" s="24">
        <v>12</v>
      </c>
      <c r="I24" s="30">
        <v>102000</v>
      </c>
      <c r="J24" s="24" t="s">
        <v>20</v>
      </c>
      <c r="K24" s="25" t="s">
        <v>142</v>
      </c>
      <c r="L24" s="25" t="s">
        <v>143</v>
      </c>
      <c r="M24" s="24" t="s">
        <v>27</v>
      </c>
      <c r="N24" s="24"/>
      <c r="P24" s="37"/>
    </row>
    <row r="25" spans="1:16" ht="50.25" customHeight="1" x14ac:dyDescent="0.25">
      <c r="A25" s="14" t="s">
        <v>131</v>
      </c>
      <c r="B25" s="24" t="s">
        <v>193</v>
      </c>
      <c r="C25" s="15" t="s">
        <v>194</v>
      </c>
      <c r="D25" s="24"/>
      <c r="E25" s="24" t="s">
        <v>28</v>
      </c>
      <c r="F25" s="24" t="s">
        <v>29</v>
      </c>
      <c r="G25" s="24" t="s">
        <v>19</v>
      </c>
      <c r="H25" s="24">
        <v>12</v>
      </c>
      <c r="I25" s="30">
        <v>63720</v>
      </c>
      <c r="J25" s="24" t="s">
        <v>20</v>
      </c>
      <c r="K25" s="24" t="s">
        <v>142</v>
      </c>
      <c r="L25" s="24" t="s">
        <v>143</v>
      </c>
      <c r="M25" s="24" t="s">
        <v>267</v>
      </c>
      <c r="N25" s="24"/>
      <c r="P25" s="37"/>
    </row>
    <row r="26" spans="1:16" ht="50.25" customHeight="1" x14ac:dyDescent="0.25">
      <c r="A26" s="14" t="s">
        <v>131</v>
      </c>
      <c r="B26" s="24" t="s">
        <v>193</v>
      </c>
      <c r="C26" s="15" t="s">
        <v>194</v>
      </c>
      <c r="D26" s="29"/>
      <c r="E26" s="29" t="s">
        <v>31</v>
      </c>
      <c r="F26" s="29" t="s">
        <v>29</v>
      </c>
      <c r="G26" s="29" t="s">
        <v>19</v>
      </c>
      <c r="H26" s="29">
        <v>12</v>
      </c>
      <c r="I26" s="31">
        <v>54000</v>
      </c>
      <c r="J26" s="29" t="s">
        <v>20</v>
      </c>
      <c r="K26" s="29" t="s">
        <v>142</v>
      </c>
      <c r="L26" s="29" t="s">
        <v>143</v>
      </c>
      <c r="M26" s="29" t="s">
        <v>141</v>
      </c>
      <c r="N26" s="29"/>
      <c r="P26" s="37"/>
    </row>
    <row r="27" spans="1:16" ht="53.25" customHeight="1" x14ac:dyDescent="0.25">
      <c r="A27" s="14" t="s">
        <v>131</v>
      </c>
      <c r="B27" s="24" t="s">
        <v>193</v>
      </c>
      <c r="C27" s="15" t="s">
        <v>194</v>
      </c>
      <c r="D27" s="29"/>
      <c r="E27" s="29" t="s">
        <v>32</v>
      </c>
      <c r="F27" s="29" t="s">
        <v>29</v>
      </c>
      <c r="G27" s="29" t="s">
        <v>19</v>
      </c>
      <c r="H27" s="29">
        <v>12</v>
      </c>
      <c r="I27" s="31">
        <v>56640</v>
      </c>
      <c r="J27" s="29" t="s">
        <v>20</v>
      </c>
      <c r="K27" s="29" t="s">
        <v>142</v>
      </c>
      <c r="L27" s="29" t="s">
        <v>143</v>
      </c>
      <c r="M27" s="29" t="s">
        <v>141</v>
      </c>
      <c r="N27" s="29"/>
      <c r="P27" s="37"/>
    </row>
    <row r="28" spans="1:16" s="22" customFormat="1" ht="40.5" customHeight="1" x14ac:dyDescent="0.25">
      <c r="A28" s="21" t="s">
        <v>164</v>
      </c>
      <c r="B28" s="19"/>
      <c r="C28" s="19"/>
      <c r="D28" s="19"/>
      <c r="E28" s="19"/>
      <c r="F28" s="19"/>
      <c r="G28" s="19"/>
      <c r="H28" s="19"/>
      <c r="I28" s="32">
        <f>SUM(I20:I27)</f>
        <v>1156360</v>
      </c>
      <c r="J28" s="19"/>
      <c r="K28" s="20"/>
      <c r="L28" s="20"/>
      <c r="M28" s="19"/>
      <c r="N28" s="19"/>
      <c r="P28" s="37"/>
    </row>
    <row r="29" spans="1:16" ht="40.5" customHeight="1" x14ac:dyDescent="0.25">
      <c r="A29" s="14" t="s">
        <v>132</v>
      </c>
      <c r="B29" s="24" t="s">
        <v>196</v>
      </c>
      <c r="C29" s="24" t="s">
        <v>201</v>
      </c>
      <c r="D29" s="24"/>
      <c r="E29" s="24" t="s">
        <v>33</v>
      </c>
      <c r="F29" s="24" t="s">
        <v>18</v>
      </c>
      <c r="G29" s="24" t="s">
        <v>19</v>
      </c>
      <c r="H29" s="24">
        <v>12</v>
      </c>
      <c r="I29" s="30">
        <v>1967842.2</v>
      </c>
      <c r="J29" s="24" t="s">
        <v>20</v>
      </c>
      <c r="K29" s="25" t="s">
        <v>142</v>
      </c>
      <c r="L29" s="25" t="s">
        <v>143</v>
      </c>
      <c r="M29" s="24" t="s">
        <v>268</v>
      </c>
      <c r="N29" s="24"/>
      <c r="P29" s="37"/>
    </row>
    <row r="30" spans="1:16" ht="40.5" customHeight="1" x14ac:dyDescent="0.25">
      <c r="A30" s="14" t="s">
        <v>132</v>
      </c>
      <c r="B30" s="24" t="s">
        <v>196</v>
      </c>
      <c r="C30" s="24" t="s">
        <v>201</v>
      </c>
      <c r="D30" s="24"/>
      <c r="E30" s="24" t="s">
        <v>34</v>
      </c>
      <c r="F30" s="24" t="s">
        <v>18</v>
      </c>
      <c r="G30" s="24" t="s">
        <v>19</v>
      </c>
      <c r="H30" s="24">
        <v>12</v>
      </c>
      <c r="I30" s="30">
        <v>2551805.04</v>
      </c>
      <c r="J30" s="24" t="s">
        <v>20</v>
      </c>
      <c r="K30" s="25" t="s">
        <v>142</v>
      </c>
      <c r="L30" s="25" t="s">
        <v>143</v>
      </c>
      <c r="M30" s="24" t="s">
        <v>269</v>
      </c>
      <c r="N30" s="24"/>
      <c r="P30" s="37"/>
    </row>
    <row r="31" spans="1:16" ht="40.5" customHeight="1" x14ac:dyDescent="0.25">
      <c r="A31" s="14" t="s">
        <v>132</v>
      </c>
      <c r="B31" s="24" t="s">
        <v>196</v>
      </c>
      <c r="C31" s="24" t="s">
        <v>201</v>
      </c>
      <c r="D31" s="24"/>
      <c r="E31" s="24" t="s">
        <v>35</v>
      </c>
      <c r="F31" s="24" t="s">
        <v>18</v>
      </c>
      <c r="G31" s="24" t="s">
        <v>19</v>
      </c>
      <c r="H31" s="24">
        <v>12</v>
      </c>
      <c r="I31" s="30">
        <v>682736.16</v>
      </c>
      <c r="J31" s="24" t="s">
        <v>20</v>
      </c>
      <c r="K31" s="25" t="s">
        <v>142</v>
      </c>
      <c r="L31" s="25" t="s">
        <v>143</v>
      </c>
      <c r="M31" s="24" t="s">
        <v>269</v>
      </c>
      <c r="N31" s="24"/>
      <c r="P31" s="37"/>
    </row>
    <row r="32" spans="1:16" ht="54.75" customHeight="1" x14ac:dyDescent="0.25">
      <c r="A32" s="14" t="s">
        <v>132</v>
      </c>
      <c r="B32" s="24" t="s">
        <v>196</v>
      </c>
      <c r="C32" s="24" t="s">
        <v>201</v>
      </c>
      <c r="D32" s="24"/>
      <c r="E32" s="24" t="s">
        <v>36</v>
      </c>
      <c r="F32" s="24" t="s">
        <v>18</v>
      </c>
      <c r="G32" s="24" t="s">
        <v>37</v>
      </c>
      <c r="H32" s="24">
        <v>1</v>
      </c>
      <c r="I32" s="30">
        <v>150627</v>
      </c>
      <c r="J32" s="24" t="s">
        <v>20</v>
      </c>
      <c r="K32" s="25" t="s">
        <v>142</v>
      </c>
      <c r="L32" s="25" t="s">
        <v>143</v>
      </c>
      <c r="M32" s="24" t="s">
        <v>270</v>
      </c>
      <c r="N32" s="24"/>
      <c r="P32" s="37"/>
    </row>
    <row r="33" spans="1:16" ht="64.5" customHeight="1" x14ac:dyDescent="0.25">
      <c r="A33" s="14" t="s">
        <v>132</v>
      </c>
      <c r="B33" s="24" t="s">
        <v>196</v>
      </c>
      <c r="C33" s="24" t="s">
        <v>201</v>
      </c>
      <c r="D33" s="24"/>
      <c r="E33" s="24" t="s">
        <v>197</v>
      </c>
      <c r="F33" s="24" t="s">
        <v>18</v>
      </c>
      <c r="G33" s="24" t="s">
        <v>37</v>
      </c>
      <c r="H33" s="24">
        <v>1</v>
      </c>
      <c r="I33" s="30">
        <v>82299.100000000006</v>
      </c>
      <c r="J33" s="24" t="s">
        <v>20</v>
      </c>
      <c r="K33" s="25" t="s">
        <v>142</v>
      </c>
      <c r="L33" s="25" t="s">
        <v>143</v>
      </c>
      <c r="M33" s="24" t="s">
        <v>270</v>
      </c>
      <c r="N33" s="24"/>
      <c r="P33" s="37"/>
    </row>
    <row r="34" spans="1:16" ht="40.5" customHeight="1" x14ac:dyDescent="0.25">
      <c r="A34" s="14" t="s">
        <v>132</v>
      </c>
      <c r="B34" s="24" t="s">
        <v>196</v>
      </c>
      <c r="C34" s="24" t="s">
        <v>201</v>
      </c>
      <c r="D34" s="24"/>
      <c r="E34" s="24" t="s">
        <v>198</v>
      </c>
      <c r="F34" s="24" t="s">
        <v>18</v>
      </c>
      <c r="G34" s="24" t="s">
        <v>37</v>
      </c>
      <c r="H34" s="24">
        <v>1</v>
      </c>
      <c r="I34" s="30">
        <v>53265.2</v>
      </c>
      <c r="J34" s="24" t="s">
        <v>20</v>
      </c>
      <c r="K34" s="25" t="s">
        <v>142</v>
      </c>
      <c r="L34" s="25" t="s">
        <v>143</v>
      </c>
      <c r="M34" s="24" t="s">
        <v>270</v>
      </c>
      <c r="N34" s="24"/>
      <c r="P34" s="37"/>
    </row>
    <row r="35" spans="1:16" ht="81" customHeight="1" x14ac:dyDescent="0.25">
      <c r="A35" s="24" t="s">
        <v>132</v>
      </c>
      <c r="B35" s="24" t="s">
        <v>200</v>
      </c>
      <c r="C35" s="24" t="s">
        <v>199</v>
      </c>
      <c r="D35" s="24"/>
      <c r="E35" s="24" t="s">
        <v>38</v>
      </c>
      <c r="F35" s="24" t="s">
        <v>29</v>
      </c>
      <c r="G35" s="24" t="s">
        <v>19</v>
      </c>
      <c r="H35" s="24">
        <v>12</v>
      </c>
      <c r="I35" s="30">
        <v>194910</v>
      </c>
      <c r="J35" s="24" t="s">
        <v>20</v>
      </c>
      <c r="K35" s="24" t="s">
        <v>142</v>
      </c>
      <c r="L35" s="24" t="s">
        <v>143</v>
      </c>
      <c r="M35" s="24" t="s">
        <v>141</v>
      </c>
      <c r="N35" s="24"/>
      <c r="P35" s="37"/>
    </row>
    <row r="36" spans="1:16" ht="78.75" customHeight="1" x14ac:dyDescent="0.25">
      <c r="A36" s="24" t="s">
        <v>132</v>
      </c>
      <c r="B36" s="24" t="s">
        <v>200</v>
      </c>
      <c r="C36" s="24" t="s">
        <v>199</v>
      </c>
      <c r="D36" s="24"/>
      <c r="E36" s="24" t="s">
        <v>39</v>
      </c>
      <c r="F36" s="24" t="s">
        <v>29</v>
      </c>
      <c r="G36" s="24" t="s">
        <v>19</v>
      </c>
      <c r="H36" s="24">
        <v>12</v>
      </c>
      <c r="I36" s="30">
        <v>69500</v>
      </c>
      <c r="J36" s="24" t="s">
        <v>20</v>
      </c>
      <c r="K36" s="24" t="s">
        <v>142</v>
      </c>
      <c r="L36" s="24" t="s">
        <v>143</v>
      </c>
      <c r="M36" s="24" t="s">
        <v>141</v>
      </c>
      <c r="N36" s="24"/>
      <c r="P36" s="37"/>
    </row>
    <row r="37" spans="1:16" ht="78.75" customHeight="1" x14ac:dyDescent="0.25">
      <c r="A37" s="24" t="s">
        <v>132</v>
      </c>
      <c r="B37" s="24" t="s">
        <v>200</v>
      </c>
      <c r="C37" s="24" t="s">
        <v>199</v>
      </c>
      <c r="D37" s="24"/>
      <c r="E37" s="24" t="s">
        <v>40</v>
      </c>
      <c r="F37" s="24" t="s">
        <v>29</v>
      </c>
      <c r="G37" s="24" t="s">
        <v>19</v>
      </c>
      <c r="H37" s="24">
        <v>12</v>
      </c>
      <c r="I37" s="30">
        <v>70000</v>
      </c>
      <c r="J37" s="24" t="s">
        <v>20</v>
      </c>
      <c r="K37" s="24" t="s">
        <v>142</v>
      </c>
      <c r="L37" s="24" t="s">
        <v>143</v>
      </c>
      <c r="M37" s="24" t="s">
        <v>271</v>
      </c>
      <c r="N37" s="24"/>
      <c r="P37" s="37"/>
    </row>
    <row r="38" spans="1:16" s="22" customFormat="1" ht="29.25" customHeight="1" x14ac:dyDescent="0.25">
      <c r="A38" s="21" t="s">
        <v>165</v>
      </c>
      <c r="B38" s="19"/>
      <c r="C38" s="19"/>
      <c r="D38" s="19"/>
      <c r="E38" s="19"/>
      <c r="F38" s="19"/>
      <c r="G38" s="19"/>
      <c r="H38" s="19"/>
      <c r="I38" s="32">
        <f>SUM(I29:I37)</f>
        <v>5822984.7000000002</v>
      </c>
      <c r="J38" s="19"/>
      <c r="K38" s="20"/>
      <c r="L38" s="20"/>
      <c r="M38" s="19"/>
      <c r="N38" s="19"/>
      <c r="P38" s="37"/>
    </row>
    <row r="39" spans="1:16" ht="147.75" customHeight="1" x14ac:dyDescent="0.25">
      <c r="A39" s="14" t="s">
        <v>133</v>
      </c>
      <c r="B39" s="26" t="s">
        <v>203</v>
      </c>
      <c r="C39" s="24" t="s">
        <v>202</v>
      </c>
      <c r="D39" s="24"/>
      <c r="E39" s="24" t="s">
        <v>41</v>
      </c>
      <c r="F39" s="24" t="s">
        <v>18</v>
      </c>
      <c r="G39" s="24" t="s">
        <v>19</v>
      </c>
      <c r="H39" s="24">
        <v>12</v>
      </c>
      <c r="I39" s="33">
        <v>574271.76</v>
      </c>
      <c r="J39" s="24" t="s">
        <v>20</v>
      </c>
      <c r="K39" s="25" t="s">
        <v>142</v>
      </c>
      <c r="L39" s="25" t="s">
        <v>143</v>
      </c>
      <c r="M39" s="24" t="s">
        <v>42</v>
      </c>
      <c r="N39" s="24"/>
      <c r="P39" s="37"/>
    </row>
    <row r="40" spans="1:16" ht="87.75" customHeight="1" x14ac:dyDescent="0.25">
      <c r="A40" s="14" t="s">
        <v>133</v>
      </c>
      <c r="B40" s="26" t="s">
        <v>205</v>
      </c>
      <c r="C40" s="24" t="s">
        <v>204</v>
      </c>
      <c r="D40" s="24"/>
      <c r="E40" s="24" t="s">
        <v>43</v>
      </c>
      <c r="F40" s="24" t="s">
        <v>18</v>
      </c>
      <c r="G40" s="24" t="s">
        <v>19</v>
      </c>
      <c r="H40" s="24">
        <v>12</v>
      </c>
      <c r="I40" s="30">
        <v>24720</v>
      </c>
      <c r="J40" s="24" t="s">
        <v>44</v>
      </c>
      <c r="K40" s="25" t="s">
        <v>142</v>
      </c>
      <c r="L40" s="25" t="s">
        <v>143</v>
      </c>
      <c r="M40" s="24" t="s">
        <v>27</v>
      </c>
      <c r="N40" s="24"/>
      <c r="P40" s="37"/>
    </row>
    <row r="41" spans="1:16" ht="45" customHeight="1" x14ac:dyDescent="0.25">
      <c r="A41" s="14" t="s">
        <v>133</v>
      </c>
      <c r="B41" s="26" t="s">
        <v>206</v>
      </c>
      <c r="C41" s="24" t="s">
        <v>207</v>
      </c>
      <c r="D41" s="24"/>
      <c r="E41" s="24" t="s">
        <v>45</v>
      </c>
      <c r="F41" s="24" t="s">
        <v>178</v>
      </c>
      <c r="G41" s="24" t="s">
        <v>19</v>
      </c>
      <c r="H41" s="24">
        <v>12</v>
      </c>
      <c r="I41" s="30">
        <v>3450</v>
      </c>
      <c r="J41" s="24" t="s">
        <v>44</v>
      </c>
      <c r="K41" s="25" t="s">
        <v>142</v>
      </c>
      <c r="L41" s="25" t="s">
        <v>143</v>
      </c>
      <c r="M41" s="24" t="s">
        <v>27</v>
      </c>
      <c r="N41" s="24"/>
      <c r="P41" s="37"/>
    </row>
    <row r="42" spans="1:16" ht="110.45" customHeight="1" x14ac:dyDescent="0.25">
      <c r="A42" s="14" t="s">
        <v>133</v>
      </c>
      <c r="B42" s="16" t="s">
        <v>203</v>
      </c>
      <c r="C42" s="15" t="s">
        <v>208</v>
      </c>
      <c r="D42" s="24"/>
      <c r="E42" s="24" t="s">
        <v>46</v>
      </c>
      <c r="F42" s="24" t="s">
        <v>18</v>
      </c>
      <c r="G42" s="24" t="s">
        <v>37</v>
      </c>
      <c r="H42" s="24">
        <v>1</v>
      </c>
      <c r="I42" s="30">
        <v>300000</v>
      </c>
      <c r="J42" s="24" t="s">
        <v>20</v>
      </c>
      <c r="K42" s="25" t="s">
        <v>144</v>
      </c>
      <c r="L42" s="25" t="s">
        <v>145</v>
      </c>
      <c r="M42" s="24" t="s">
        <v>286</v>
      </c>
      <c r="N42" s="24"/>
      <c r="P42" s="37"/>
    </row>
    <row r="43" spans="1:16" ht="104.25" customHeight="1" x14ac:dyDescent="0.25">
      <c r="A43" s="14" t="s">
        <v>133</v>
      </c>
      <c r="B43" s="16"/>
      <c r="C43" s="15"/>
      <c r="D43" s="24"/>
      <c r="E43" s="24" t="s">
        <v>92</v>
      </c>
      <c r="F43" s="24"/>
      <c r="G43" s="24"/>
      <c r="H43" s="24"/>
      <c r="I43" s="30">
        <v>58823.54</v>
      </c>
      <c r="J43" s="24"/>
      <c r="K43" s="25"/>
      <c r="L43" s="25"/>
      <c r="M43" s="24"/>
      <c r="N43" s="24"/>
      <c r="P43" s="37"/>
    </row>
    <row r="44" spans="1:16" s="22" customFormat="1" ht="40.5" customHeight="1" x14ac:dyDescent="0.25">
      <c r="A44" s="18" t="s">
        <v>166</v>
      </c>
      <c r="B44" s="23"/>
      <c r="C44" s="19"/>
      <c r="D44" s="19"/>
      <c r="E44" s="19"/>
      <c r="F44" s="19"/>
      <c r="G44" s="19"/>
      <c r="H44" s="19"/>
      <c r="I44" s="32">
        <f>SUM(I39:I43)</f>
        <v>961265.3</v>
      </c>
      <c r="J44" s="19"/>
      <c r="K44" s="20"/>
      <c r="L44" s="20"/>
      <c r="M44" s="19"/>
      <c r="N44" s="19"/>
      <c r="P44" s="37"/>
    </row>
    <row r="45" spans="1:16" ht="51.75" customHeight="1" x14ac:dyDescent="0.25">
      <c r="A45" s="14" t="s">
        <v>134</v>
      </c>
      <c r="B45" s="16" t="s">
        <v>209</v>
      </c>
      <c r="C45" s="15" t="s">
        <v>209</v>
      </c>
      <c r="D45" s="24"/>
      <c r="E45" s="24" t="s">
        <v>47</v>
      </c>
      <c r="F45" s="24" t="s">
        <v>18</v>
      </c>
      <c r="G45" s="24" t="s">
        <v>37</v>
      </c>
      <c r="H45" s="24">
        <v>1</v>
      </c>
      <c r="I45" s="30">
        <v>350000</v>
      </c>
      <c r="J45" s="24" t="s">
        <v>20</v>
      </c>
      <c r="K45" s="25" t="s">
        <v>144</v>
      </c>
      <c r="L45" s="25" t="s">
        <v>146</v>
      </c>
      <c r="M45" s="24" t="s">
        <v>286</v>
      </c>
      <c r="N45" s="24"/>
      <c r="P45" s="37"/>
    </row>
    <row r="46" spans="1:16" s="22" customFormat="1" ht="40.5" customHeight="1" x14ac:dyDescent="0.25">
      <c r="A46" s="18" t="s">
        <v>167</v>
      </c>
      <c r="B46" s="23"/>
      <c r="C46" s="19"/>
      <c r="D46" s="19"/>
      <c r="E46" s="19"/>
      <c r="F46" s="19"/>
      <c r="G46" s="19"/>
      <c r="H46" s="19"/>
      <c r="I46" s="32">
        <v>350000</v>
      </c>
      <c r="J46" s="19"/>
      <c r="K46" s="20"/>
      <c r="L46" s="20"/>
      <c r="M46" s="19"/>
      <c r="N46" s="19"/>
      <c r="P46" s="37"/>
    </row>
    <row r="47" spans="1:16" ht="40.5" customHeight="1" x14ac:dyDescent="0.25">
      <c r="A47" s="14" t="s">
        <v>168</v>
      </c>
      <c r="B47" s="26" t="s">
        <v>140</v>
      </c>
      <c r="C47" s="15"/>
      <c r="D47" s="24"/>
      <c r="E47" s="24" t="s">
        <v>92</v>
      </c>
      <c r="F47" s="24"/>
      <c r="G47" s="24"/>
      <c r="H47" s="24"/>
      <c r="I47" s="30">
        <v>3000</v>
      </c>
      <c r="J47" s="24"/>
      <c r="K47" s="25"/>
      <c r="L47" s="25"/>
      <c r="M47" s="24"/>
      <c r="N47" s="24"/>
      <c r="P47" s="37"/>
    </row>
    <row r="48" spans="1:16" s="22" customFormat="1" ht="40.5" customHeight="1" x14ac:dyDescent="0.25">
      <c r="A48" s="18" t="s">
        <v>170</v>
      </c>
      <c r="B48" s="23"/>
      <c r="C48" s="19"/>
      <c r="D48" s="19"/>
      <c r="E48" s="19"/>
      <c r="F48" s="19"/>
      <c r="G48" s="19"/>
      <c r="H48" s="19"/>
      <c r="I48" s="32">
        <v>3000</v>
      </c>
      <c r="J48" s="19"/>
      <c r="K48" s="20"/>
      <c r="L48" s="20"/>
      <c r="M48" s="19"/>
      <c r="N48" s="19"/>
      <c r="P48" s="37"/>
    </row>
    <row r="49" spans="1:100" ht="83.25" customHeight="1" x14ac:dyDescent="0.25">
      <c r="A49" s="14" t="s">
        <v>169</v>
      </c>
      <c r="B49" s="16" t="s">
        <v>211</v>
      </c>
      <c r="C49" s="15" t="s">
        <v>210</v>
      </c>
      <c r="D49" s="24"/>
      <c r="E49" s="24" t="s">
        <v>48</v>
      </c>
      <c r="F49" s="24" t="s">
        <v>49</v>
      </c>
      <c r="G49" s="24" t="s">
        <v>37</v>
      </c>
      <c r="H49" s="24">
        <v>1</v>
      </c>
      <c r="I49" s="30">
        <v>3431000</v>
      </c>
      <c r="J49" s="24" t="s">
        <v>50</v>
      </c>
      <c r="K49" s="25" t="s">
        <v>147</v>
      </c>
      <c r="L49" s="25" t="s">
        <v>148</v>
      </c>
      <c r="M49" s="24" t="s">
        <v>287</v>
      </c>
      <c r="N49" s="24"/>
      <c r="P49" s="37"/>
    </row>
    <row r="50" spans="1:100" ht="83.25" customHeight="1" x14ac:dyDescent="0.25">
      <c r="A50" s="14" t="s">
        <v>169</v>
      </c>
      <c r="B50" s="16"/>
      <c r="C50" s="15"/>
      <c r="D50" s="24"/>
      <c r="E50" s="24" t="s">
        <v>92</v>
      </c>
      <c r="F50" s="24"/>
      <c r="G50" s="24"/>
      <c r="H50" s="24"/>
      <c r="I50" s="30">
        <v>16540</v>
      </c>
      <c r="J50" s="24"/>
      <c r="K50" s="25"/>
      <c r="L50" s="25"/>
      <c r="M50" s="24"/>
      <c r="N50" s="24"/>
      <c r="P50" s="37"/>
    </row>
    <row r="51" spans="1:100" s="22" customFormat="1" ht="40.5" customHeight="1" x14ac:dyDescent="0.25">
      <c r="A51" s="18" t="s">
        <v>190</v>
      </c>
      <c r="B51" s="23"/>
      <c r="C51" s="19"/>
      <c r="D51" s="19"/>
      <c r="E51" s="19"/>
      <c r="F51" s="19"/>
      <c r="G51" s="19"/>
      <c r="H51" s="19"/>
      <c r="I51" s="32">
        <f>I49+I50</f>
        <v>3447540</v>
      </c>
      <c r="J51" s="19"/>
      <c r="K51" s="20"/>
      <c r="L51" s="20"/>
      <c r="M51" s="19"/>
      <c r="N51" s="19"/>
      <c r="P51" s="37"/>
    </row>
    <row r="52" spans="1:100" ht="78.75" customHeight="1" x14ac:dyDescent="0.25">
      <c r="A52" s="14" t="s">
        <v>135</v>
      </c>
      <c r="B52" s="24" t="s">
        <v>212</v>
      </c>
      <c r="C52" s="24" t="s">
        <v>213</v>
      </c>
      <c r="D52" s="24"/>
      <c r="E52" s="24" t="s">
        <v>51</v>
      </c>
      <c r="F52" s="24" t="s">
        <v>18</v>
      </c>
      <c r="G52" s="24" t="s">
        <v>19</v>
      </c>
      <c r="H52" s="24">
        <v>12</v>
      </c>
      <c r="I52" s="33">
        <v>60000</v>
      </c>
      <c r="J52" s="24" t="s">
        <v>52</v>
      </c>
      <c r="K52" s="25" t="s">
        <v>142</v>
      </c>
      <c r="L52" s="25" t="s">
        <v>143</v>
      </c>
      <c r="M52" s="24" t="s">
        <v>53</v>
      </c>
      <c r="N52" s="24"/>
      <c r="P52" s="37"/>
    </row>
    <row r="53" spans="1:100" s="7" customFormat="1" ht="126.75" customHeight="1" x14ac:dyDescent="0.25">
      <c r="A53" s="14" t="s">
        <v>135</v>
      </c>
      <c r="B53" s="24" t="s">
        <v>212</v>
      </c>
      <c r="C53" s="24" t="s">
        <v>214</v>
      </c>
      <c r="D53" s="24"/>
      <c r="E53" s="24" t="s">
        <v>54</v>
      </c>
      <c r="F53" s="24" t="s">
        <v>18</v>
      </c>
      <c r="G53" s="24" t="s">
        <v>19</v>
      </c>
      <c r="H53" s="24">
        <v>12</v>
      </c>
      <c r="I53" s="33">
        <v>36000</v>
      </c>
      <c r="J53" s="24" t="s">
        <v>20</v>
      </c>
      <c r="K53" s="25" t="s">
        <v>142</v>
      </c>
      <c r="L53" s="25" t="s">
        <v>143</v>
      </c>
      <c r="M53" s="24" t="s">
        <v>53</v>
      </c>
      <c r="N53" s="24"/>
      <c r="O53" s="8"/>
      <c r="P53" s="37"/>
      <c r="Q53" s="8"/>
      <c r="R53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</row>
    <row r="54" spans="1:100" ht="69.75" customHeight="1" x14ac:dyDescent="0.25">
      <c r="A54" s="14" t="s">
        <v>135</v>
      </c>
      <c r="B54" s="24" t="s">
        <v>212</v>
      </c>
      <c r="C54" s="24" t="s">
        <v>215</v>
      </c>
      <c r="D54" s="24"/>
      <c r="E54" s="24" t="s">
        <v>55</v>
      </c>
      <c r="F54" s="24" t="s">
        <v>178</v>
      </c>
      <c r="G54" s="24" t="s">
        <v>19</v>
      </c>
      <c r="H54" s="24">
        <v>12</v>
      </c>
      <c r="I54" s="33">
        <v>40930</v>
      </c>
      <c r="J54" s="24" t="s">
        <v>20</v>
      </c>
      <c r="K54" s="25" t="s">
        <v>142</v>
      </c>
      <c r="L54" s="25" t="s">
        <v>143</v>
      </c>
      <c r="M54" s="24" t="s">
        <v>56</v>
      </c>
      <c r="N54" s="24"/>
      <c r="P54" s="37"/>
    </row>
    <row r="55" spans="1:100" ht="119.25" customHeight="1" x14ac:dyDescent="0.25">
      <c r="A55" s="14" t="s">
        <v>135</v>
      </c>
      <c r="B55" s="24" t="s">
        <v>212</v>
      </c>
      <c r="C55" s="24" t="s">
        <v>213</v>
      </c>
      <c r="D55" s="24"/>
      <c r="E55" s="24" t="s">
        <v>57</v>
      </c>
      <c r="F55" s="24" t="s">
        <v>18</v>
      </c>
      <c r="G55" s="24" t="s">
        <v>19</v>
      </c>
      <c r="H55" s="24">
        <v>12</v>
      </c>
      <c r="I55" s="33">
        <v>360000</v>
      </c>
      <c r="J55" s="24" t="s">
        <v>52</v>
      </c>
      <c r="K55" s="25" t="s">
        <v>142</v>
      </c>
      <c r="L55" s="25" t="s">
        <v>143</v>
      </c>
      <c r="M55" s="24" t="s">
        <v>53</v>
      </c>
      <c r="N55" s="24"/>
      <c r="P55" s="37"/>
    </row>
    <row r="56" spans="1:100" ht="129.75" customHeight="1" x14ac:dyDescent="0.25">
      <c r="A56" s="14" t="s">
        <v>135</v>
      </c>
      <c r="B56" s="24" t="s">
        <v>212</v>
      </c>
      <c r="C56" s="24" t="s">
        <v>214</v>
      </c>
      <c r="D56" s="24"/>
      <c r="E56" s="24" t="s">
        <v>216</v>
      </c>
      <c r="F56" s="24" t="s">
        <v>18</v>
      </c>
      <c r="G56" s="24" t="s">
        <v>19</v>
      </c>
      <c r="H56" s="24">
        <v>12</v>
      </c>
      <c r="I56" s="33">
        <v>145000</v>
      </c>
      <c r="J56" s="24" t="s">
        <v>20</v>
      </c>
      <c r="K56" s="25" t="s">
        <v>142</v>
      </c>
      <c r="L56" s="25" t="s">
        <v>143</v>
      </c>
      <c r="M56" s="24" t="s">
        <v>53</v>
      </c>
      <c r="N56" s="24"/>
      <c r="P56" s="37"/>
    </row>
    <row r="57" spans="1:100" ht="57.75" customHeight="1" x14ac:dyDescent="0.25">
      <c r="A57" s="14" t="s">
        <v>135</v>
      </c>
      <c r="B57" s="26" t="s">
        <v>212</v>
      </c>
      <c r="C57" s="24" t="s">
        <v>217</v>
      </c>
      <c r="D57" s="24"/>
      <c r="E57" s="24" t="s">
        <v>58</v>
      </c>
      <c r="F57" s="24" t="s">
        <v>178</v>
      </c>
      <c r="G57" s="24" t="s">
        <v>19</v>
      </c>
      <c r="H57" s="24">
        <v>12</v>
      </c>
      <c r="I57" s="33">
        <v>48000</v>
      </c>
      <c r="J57" s="24" t="s">
        <v>20</v>
      </c>
      <c r="K57" s="25" t="s">
        <v>142</v>
      </c>
      <c r="L57" s="25" t="s">
        <v>143</v>
      </c>
      <c r="M57" s="24" t="s">
        <v>53</v>
      </c>
      <c r="N57" s="24"/>
      <c r="P57" s="37"/>
    </row>
    <row r="58" spans="1:100" ht="126" customHeight="1" x14ac:dyDescent="0.25">
      <c r="A58" s="27" t="s">
        <v>135</v>
      </c>
      <c r="B58" s="24" t="s">
        <v>212</v>
      </c>
      <c r="C58" s="24" t="s">
        <v>213</v>
      </c>
      <c r="D58" s="24"/>
      <c r="E58" s="24" t="s">
        <v>59</v>
      </c>
      <c r="F58" s="24" t="s">
        <v>18</v>
      </c>
      <c r="G58" s="24" t="s">
        <v>19</v>
      </c>
      <c r="H58" s="24">
        <v>12</v>
      </c>
      <c r="I58" s="30">
        <v>36000</v>
      </c>
      <c r="J58" s="24" t="s">
        <v>52</v>
      </c>
      <c r="K58" s="25" t="s">
        <v>142</v>
      </c>
      <c r="L58" s="25" t="s">
        <v>143</v>
      </c>
      <c r="M58" s="24" t="s">
        <v>53</v>
      </c>
      <c r="N58" s="24"/>
      <c r="P58" s="37"/>
    </row>
    <row r="59" spans="1:100" ht="63" customHeight="1" x14ac:dyDescent="0.25">
      <c r="A59" s="14" t="s">
        <v>135</v>
      </c>
      <c r="B59" s="24" t="s">
        <v>212</v>
      </c>
      <c r="C59" s="24" t="s">
        <v>214</v>
      </c>
      <c r="D59" s="24"/>
      <c r="E59" s="24" t="s">
        <v>60</v>
      </c>
      <c r="F59" s="24" t="s">
        <v>18</v>
      </c>
      <c r="G59" s="24" t="s">
        <v>19</v>
      </c>
      <c r="H59" s="24">
        <v>12</v>
      </c>
      <c r="I59" s="33">
        <v>36000</v>
      </c>
      <c r="J59" s="24" t="s">
        <v>20</v>
      </c>
      <c r="K59" s="25" t="s">
        <v>142</v>
      </c>
      <c r="L59" s="25" t="s">
        <v>143</v>
      </c>
      <c r="M59" s="24" t="s">
        <v>53</v>
      </c>
      <c r="N59" s="24"/>
      <c r="P59" s="37"/>
    </row>
    <row r="60" spans="1:100" ht="55.5" customHeight="1" x14ac:dyDescent="0.25">
      <c r="A60" s="14" t="s">
        <v>135</v>
      </c>
      <c r="B60" s="24" t="s">
        <v>212</v>
      </c>
      <c r="C60" s="24" t="s">
        <v>218</v>
      </c>
      <c r="D60" s="24"/>
      <c r="E60" s="24" t="s">
        <v>61</v>
      </c>
      <c r="F60" s="24" t="s">
        <v>18</v>
      </c>
      <c r="G60" s="24" t="s">
        <v>19</v>
      </c>
      <c r="H60" s="24">
        <v>12</v>
      </c>
      <c r="I60" s="33">
        <v>33000</v>
      </c>
      <c r="J60" s="24" t="s">
        <v>20</v>
      </c>
      <c r="K60" s="25" t="s">
        <v>142</v>
      </c>
      <c r="L60" s="25" t="s">
        <v>143</v>
      </c>
      <c r="M60" s="24" t="s">
        <v>53</v>
      </c>
      <c r="N60" s="24"/>
      <c r="P60" s="37"/>
    </row>
    <row r="61" spans="1:100" ht="40.5" customHeight="1" x14ac:dyDescent="0.25">
      <c r="A61" s="14" t="s">
        <v>135</v>
      </c>
      <c r="B61" s="26" t="s">
        <v>212</v>
      </c>
      <c r="C61" s="28" t="s">
        <v>219</v>
      </c>
      <c r="D61" s="24"/>
      <c r="E61" s="24" t="s">
        <v>62</v>
      </c>
      <c r="F61" s="24" t="s">
        <v>171</v>
      </c>
      <c r="G61" s="24" t="s">
        <v>19</v>
      </c>
      <c r="H61" s="24">
        <v>12</v>
      </c>
      <c r="I61" s="33">
        <v>50000</v>
      </c>
      <c r="J61" s="24" t="s">
        <v>20</v>
      </c>
      <c r="K61" s="25" t="s">
        <v>142</v>
      </c>
      <c r="L61" s="25" t="s">
        <v>143</v>
      </c>
      <c r="M61" s="24" t="s">
        <v>27</v>
      </c>
      <c r="N61" s="24"/>
      <c r="P61" s="37"/>
    </row>
    <row r="62" spans="1:100" ht="78" customHeight="1" x14ac:dyDescent="0.25">
      <c r="A62" s="14" t="s">
        <v>135</v>
      </c>
      <c r="B62" s="24" t="s">
        <v>193</v>
      </c>
      <c r="C62" s="24" t="s">
        <v>220</v>
      </c>
      <c r="D62" s="24"/>
      <c r="E62" s="24" t="s">
        <v>64</v>
      </c>
      <c r="F62" s="24" t="s">
        <v>18</v>
      </c>
      <c r="G62" s="24" t="s">
        <v>19</v>
      </c>
      <c r="H62" s="24">
        <v>12</v>
      </c>
      <c r="I62" s="33">
        <v>2160</v>
      </c>
      <c r="J62" s="24" t="s">
        <v>20</v>
      </c>
      <c r="K62" s="25" t="s">
        <v>142</v>
      </c>
      <c r="L62" s="25" t="s">
        <v>143</v>
      </c>
      <c r="M62" s="24" t="s">
        <v>27</v>
      </c>
      <c r="N62" s="24"/>
      <c r="P62" s="37"/>
    </row>
    <row r="63" spans="1:100" ht="57.75" customHeight="1" x14ac:dyDescent="0.25">
      <c r="A63" s="14" t="s">
        <v>135</v>
      </c>
      <c r="B63" s="26" t="s">
        <v>212</v>
      </c>
      <c r="C63" s="24" t="s">
        <v>221</v>
      </c>
      <c r="D63" s="24"/>
      <c r="E63" s="24" t="s">
        <v>65</v>
      </c>
      <c r="F63" s="24" t="s">
        <v>18</v>
      </c>
      <c r="G63" s="24" t="s">
        <v>19</v>
      </c>
      <c r="H63" s="24">
        <v>12</v>
      </c>
      <c r="I63" s="33">
        <v>2274</v>
      </c>
      <c r="J63" s="24" t="s">
        <v>20</v>
      </c>
      <c r="K63" s="25" t="s">
        <v>142</v>
      </c>
      <c r="L63" s="25" t="s">
        <v>143</v>
      </c>
      <c r="M63" s="24" t="s">
        <v>63</v>
      </c>
      <c r="N63" s="24"/>
      <c r="P63" s="37"/>
    </row>
    <row r="64" spans="1:100" ht="61.5" customHeight="1" x14ac:dyDescent="0.25">
      <c r="A64" s="14" t="s">
        <v>135</v>
      </c>
      <c r="B64" s="26" t="s">
        <v>212</v>
      </c>
      <c r="C64" s="16" t="s">
        <v>222</v>
      </c>
      <c r="D64" s="24"/>
      <c r="E64" s="24" t="s">
        <v>66</v>
      </c>
      <c r="F64" s="24" t="s">
        <v>67</v>
      </c>
      <c r="G64" s="24" t="s">
        <v>37</v>
      </c>
      <c r="H64" s="24">
        <v>7000</v>
      </c>
      <c r="I64" s="33">
        <v>132814</v>
      </c>
      <c r="J64" s="24" t="s">
        <v>20</v>
      </c>
      <c r="K64" s="25" t="s">
        <v>148</v>
      </c>
      <c r="L64" s="25" t="s">
        <v>143</v>
      </c>
      <c r="M64" s="24" t="s">
        <v>30</v>
      </c>
      <c r="N64" s="24"/>
      <c r="P64" s="37"/>
    </row>
    <row r="65" spans="1:16" s="22" customFormat="1" ht="31.5" customHeight="1" x14ac:dyDescent="0.25">
      <c r="A65" s="18" t="s">
        <v>172</v>
      </c>
      <c r="B65" s="19"/>
      <c r="C65" s="19"/>
      <c r="D65" s="19"/>
      <c r="E65" s="19"/>
      <c r="F65" s="19"/>
      <c r="G65" s="19"/>
      <c r="H65" s="19"/>
      <c r="I65" s="34">
        <f>SUM(I52:I64)</f>
        <v>982178</v>
      </c>
      <c r="J65" s="23"/>
      <c r="K65" s="20"/>
      <c r="L65" s="20"/>
      <c r="M65" s="19"/>
      <c r="N65" s="19"/>
      <c r="P65" s="37"/>
    </row>
    <row r="66" spans="1:16" ht="72.599999999999994" customHeight="1" x14ac:dyDescent="0.25">
      <c r="A66" s="14" t="s">
        <v>136</v>
      </c>
      <c r="B66" s="24" t="s">
        <v>223</v>
      </c>
      <c r="C66" s="24" t="s">
        <v>224</v>
      </c>
      <c r="D66" s="24"/>
      <c r="E66" s="24" t="s">
        <v>177</v>
      </c>
      <c r="F66" s="24" t="s">
        <v>178</v>
      </c>
      <c r="G66" s="24" t="s">
        <v>19</v>
      </c>
      <c r="H66" s="24">
        <v>12</v>
      </c>
      <c r="I66" s="33">
        <v>24000</v>
      </c>
      <c r="J66" s="26" t="s">
        <v>68</v>
      </c>
      <c r="K66" s="25" t="s">
        <v>142</v>
      </c>
      <c r="L66" s="25" t="s">
        <v>143</v>
      </c>
      <c r="M66" s="24" t="s">
        <v>69</v>
      </c>
      <c r="N66" s="24"/>
      <c r="P66" s="37"/>
    </row>
    <row r="67" spans="1:16" ht="75" customHeight="1" x14ac:dyDescent="0.25">
      <c r="A67" s="14" t="s">
        <v>136</v>
      </c>
      <c r="B67" s="24" t="s">
        <v>223</v>
      </c>
      <c r="C67" s="24" t="s">
        <v>224</v>
      </c>
      <c r="D67" s="24"/>
      <c r="E67" s="24" t="s">
        <v>70</v>
      </c>
      <c r="F67" s="24" t="s">
        <v>178</v>
      </c>
      <c r="G67" s="24" t="s">
        <v>19</v>
      </c>
      <c r="H67" s="24">
        <v>12</v>
      </c>
      <c r="I67" s="33">
        <v>5000</v>
      </c>
      <c r="J67" s="26" t="s">
        <v>68</v>
      </c>
      <c r="K67" s="25" t="s">
        <v>142</v>
      </c>
      <c r="L67" s="25" t="s">
        <v>143</v>
      </c>
      <c r="M67" s="24" t="s">
        <v>69</v>
      </c>
      <c r="N67" s="24"/>
      <c r="P67" s="37"/>
    </row>
    <row r="68" spans="1:16" ht="75.75" customHeight="1" x14ac:dyDescent="0.25">
      <c r="A68" s="14" t="s">
        <v>136</v>
      </c>
      <c r="B68" s="24" t="s">
        <v>223</v>
      </c>
      <c r="C68" s="24" t="s">
        <v>224</v>
      </c>
      <c r="D68" s="24"/>
      <c r="E68" s="24" t="s">
        <v>71</v>
      </c>
      <c r="F68" s="24" t="s">
        <v>178</v>
      </c>
      <c r="G68" s="24" t="s">
        <v>19</v>
      </c>
      <c r="H68" s="24">
        <v>12</v>
      </c>
      <c r="I68" s="33">
        <v>10142.879999999999</v>
      </c>
      <c r="J68" s="26" t="s">
        <v>68</v>
      </c>
      <c r="K68" s="25" t="s">
        <v>142</v>
      </c>
      <c r="L68" s="25" t="s">
        <v>143</v>
      </c>
      <c r="M68" s="24" t="s">
        <v>69</v>
      </c>
      <c r="N68" s="24"/>
      <c r="P68" s="37"/>
    </row>
    <row r="69" spans="1:16" ht="73.5" customHeight="1" x14ac:dyDescent="0.25">
      <c r="A69" s="14" t="s">
        <v>136</v>
      </c>
      <c r="B69" s="24" t="s">
        <v>223</v>
      </c>
      <c r="C69" s="24" t="s">
        <v>225</v>
      </c>
      <c r="D69" s="24"/>
      <c r="E69" s="24" t="s">
        <v>72</v>
      </c>
      <c r="F69" s="24" t="s">
        <v>18</v>
      </c>
      <c r="G69" s="24" t="s">
        <v>19</v>
      </c>
      <c r="H69" s="24">
        <v>12</v>
      </c>
      <c r="I69" s="33">
        <v>240000</v>
      </c>
      <c r="J69" s="24" t="s">
        <v>73</v>
      </c>
      <c r="K69" s="25" t="s">
        <v>142</v>
      </c>
      <c r="L69" s="25" t="s">
        <v>143</v>
      </c>
      <c r="M69" s="24" t="s">
        <v>74</v>
      </c>
      <c r="N69" s="24"/>
      <c r="P69" s="37"/>
    </row>
    <row r="70" spans="1:16" ht="78" customHeight="1" x14ac:dyDescent="0.25">
      <c r="A70" s="14" t="s">
        <v>136</v>
      </c>
      <c r="B70" s="24" t="s">
        <v>223</v>
      </c>
      <c r="C70" s="24" t="s">
        <v>225</v>
      </c>
      <c r="D70" s="24"/>
      <c r="E70" s="24" t="s">
        <v>75</v>
      </c>
      <c r="F70" s="24" t="s">
        <v>18</v>
      </c>
      <c r="G70" s="24" t="s">
        <v>19</v>
      </c>
      <c r="H70" s="24">
        <v>12</v>
      </c>
      <c r="I70" s="33">
        <v>72000</v>
      </c>
      <c r="J70" s="24" t="s">
        <v>73</v>
      </c>
      <c r="K70" s="25" t="s">
        <v>142</v>
      </c>
      <c r="L70" s="25" t="s">
        <v>143</v>
      </c>
      <c r="M70" s="24" t="s">
        <v>74</v>
      </c>
      <c r="N70" s="24"/>
      <c r="P70" s="37"/>
    </row>
    <row r="71" spans="1:16" ht="74.25" customHeight="1" x14ac:dyDescent="0.25">
      <c r="A71" s="14" t="s">
        <v>136</v>
      </c>
      <c r="B71" s="24" t="s">
        <v>223</v>
      </c>
      <c r="C71" s="24" t="s">
        <v>225</v>
      </c>
      <c r="D71" s="24"/>
      <c r="E71" s="24" t="s">
        <v>76</v>
      </c>
      <c r="F71" s="24" t="s">
        <v>178</v>
      </c>
      <c r="G71" s="24" t="s">
        <v>19</v>
      </c>
      <c r="H71" s="24">
        <v>12</v>
      </c>
      <c r="I71" s="33">
        <v>96000</v>
      </c>
      <c r="J71" s="24" t="s">
        <v>73</v>
      </c>
      <c r="K71" s="25" t="s">
        <v>142</v>
      </c>
      <c r="L71" s="25" t="s">
        <v>143</v>
      </c>
      <c r="M71" s="24" t="s">
        <v>74</v>
      </c>
      <c r="N71" s="24"/>
      <c r="P71" s="37"/>
    </row>
    <row r="72" spans="1:16" ht="64.5" customHeight="1" x14ac:dyDescent="0.25">
      <c r="A72" s="14" t="s">
        <v>136</v>
      </c>
      <c r="B72" s="24" t="s">
        <v>226</v>
      </c>
      <c r="C72" s="24" t="s">
        <v>227</v>
      </c>
      <c r="D72" s="24"/>
      <c r="E72" s="24" t="s">
        <v>77</v>
      </c>
      <c r="F72" s="24" t="s">
        <v>18</v>
      </c>
      <c r="G72" s="24" t="s">
        <v>19</v>
      </c>
      <c r="H72" s="24">
        <v>12</v>
      </c>
      <c r="I72" s="33">
        <v>240000</v>
      </c>
      <c r="J72" s="24" t="s">
        <v>73</v>
      </c>
      <c r="K72" s="25" t="s">
        <v>142</v>
      </c>
      <c r="L72" s="25" t="s">
        <v>143</v>
      </c>
      <c r="M72" s="24" t="s">
        <v>78</v>
      </c>
      <c r="N72" s="24"/>
      <c r="P72" s="37"/>
    </row>
    <row r="73" spans="1:16" ht="60.75" customHeight="1" x14ac:dyDescent="0.25">
      <c r="A73" s="14" t="s">
        <v>136</v>
      </c>
      <c r="B73" s="24" t="s">
        <v>226</v>
      </c>
      <c r="C73" s="24" t="s">
        <v>227</v>
      </c>
      <c r="D73" s="24"/>
      <c r="E73" s="24" t="s">
        <v>79</v>
      </c>
      <c r="F73" s="24" t="s">
        <v>18</v>
      </c>
      <c r="G73" s="24" t="s">
        <v>19</v>
      </c>
      <c r="H73" s="24">
        <v>12</v>
      </c>
      <c r="I73" s="33">
        <v>84000</v>
      </c>
      <c r="J73" s="24" t="s">
        <v>73</v>
      </c>
      <c r="K73" s="25" t="s">
        <v>142</v>
      </c>
      <c r="L73" s="25" t="s">
        <v>143</v>
      </c>
      <c r="M73" s="24" t="s">
        <v>78</v>
      </c>
      <c r="N73" s="24"/>
      <c r="P73" s="37"/>
    </row>
    <row r="74" spans="1:16" ht="65.25" customHeight="1" x14ac:dyDescent="0.25">
      <c r="A74" s="14" t="s">
        <v>136</v>
      </c>
      <c r="B74" s="24" t="s">
        <v>226</v>
      </c>
      <c r="C74" s="24" t="s">
        <v>227</v>
      </c>
      <c r="D74" s="24"/>
      <c r="E74" s="24" t="s">
        <v>80</v>
      </c>
      <c r="F74" s="24" t="s">
        <v>178</v>
      </c>
      <c r="G74" s="24" t="s">
        <v>19</v>
      </c>
      <c r="H74" s="24">
        <v>12</v>
      </c>
      <c r="I74" s="33">
        <v>63257.4</v>
      </c>
      <c r="J74" s="24" t="s">
        <v>73</v>
      </c>
      <c r="K74" s="25" t="s">
        <v>142</v>
      </c>
      <c r="L74" s="25" t="s">
        <v>143</v>
      </c>
      <c r="M74" s="24" t="s">
        <v>78</v>
      </c>
      <c r="N74" s="24"/>
      <c r="P74" s="37"/>
    </row>
    <row r="75" spans="1:16" ht="46.5" customHeight="1" x14ac:dyDescent="0.25">
      <c r="A75" s="18" t="s">
        <v>191</v>
      </c>
      <c r="B75" s="19"/>
      <c r="C75" s="19"/>
      <c r="D75" s="19"/>
      <c r="E75" s="19"/>
      <c r="F75" s="19"/>
      <c r="G75" s="19"/>
      <c r="H75" s="19"/>
      <c r="I75" s="34">
        <f>SUM(I66:I74)</f>
        <v>834400.28</v>
      </c>
      <c r="J75" s="19"/>
      <c r="K75" s="20"/>
      <c r="L75" s="20"/>
      <c r="M75" s="19"/>
      <c r="N75" s="19"/>
      <c r="P75" s="37"/>
    </row>
    <row r="76" spans="1:16" ht="138.75" customHeight="1" x14ac:dyDescent="0.25">
      <c r="A76" s="14" t="s">
        <v>137</v>
      </c>
      <c r="B76" s="26" t="s">
        <v>229</v>
      </c>
      <c r="C76" s="24" t="s">
        <v>228</v>
      </c>
      <c r="D76" s="24"/>
      <c r="E76" s="24" t="s">
        <v>81</v>
      </c>
      <c r="F76" s="24" t="s">
        <v>178</v>
      </c>
      <c r="G76" s="24" t="s">
        <v>19</v>
      </c>
      <c r="H76" s="24">
        <v>12</v>
      </c>
      <c r="I76" s="33">
        <v>184430.4</v>
      </c>
      <c r="J76" s="24" t="s">
        <v>68</v>
      </c>
      <c r="K76" s="25" t="s">
        <v>142</v>
      </c>
      <c r="L76" s="25" t="s">
        <v>143</v>
      </c>
      <c r="M76" s="24" t="s">
        <v>284</v>
      </c>
      <c r="N76" s="24"/>
      <c r="P76" s="37"/>
    </row>
    <row r="77" spans="1:16" ht="144" customHeight="1" x14ac:dyDescent="0.25">
      <c r="A77" s="14" t="s">
        <v>137</v>
      </c>
      <c r="B77" s="26" t="s">
        <v>229</v>
      </c>
      <c r="C77" s="24" t="s">
        <v>228</v>
      </c>
      <c r="D77" s="24"/>
      <c r="E77" s="24" t="s">
        <v>187</v>
      </c>
      <c r="F77" s="24" t="s">
        <v>178</v>
      </c>
      <c r="G77" s="24" t="s">
        <v>19</v>
      </c>
      <c r="H77" s="24">
        <v>12</v>
      </c>
      <c r="I77" s="33">
        <v>1670313.6</v>
      </c>
      <c r="J77" s="24" t="s">
        <v>68</v>
      </c>
      <c r="K77" s="25" t="s">
        <v>142</v>
      </c>
      <c r="L77" s="25" t="s">
        <v>143</v>
      </c>
      <c r="M77" s="24" t="s">
        <v>284</v>
      </c>
      <c r="N77" s="24"/>
      <c r="P77" s="37"/>
    </row>
    <row r="78" spans="1:16" ht="138.75" customHeight="1" x14ac:dyDescent="0.25">
      <c r="A78" s="14" t="s">
        <v>137</v>
      </c>
      <c r="B78" s="26" t="s">
        <v>229</v>
      </c>
      <c r="C78" s="24" t="s">
        <v>228</v>
      </c>
      <c r="D78" s="24"/>
      <c r="E78" s="24" t="s">
        <v>188</v>
      </c>
      <c r="F78" s="24" t="s">
        <v>178</v>
      </c>
      <c r="G78" s="24" t="s">
        <v>19</v>
      </c>
      <c r="H78" s="24">
        <v>12</v>
      </c>
      <c r="I78" s="33">
        <v>180018</v>
      </c>
      <c r="J78" s="24" t="s">
        <v>68</v>
      </c>
      <c r="K78" s="25" t="s">
        <v>142</v>
      </c>
      <c r="L78" s="25" t="s">
        <v>142</v>
      </c>
      <c r="M78" s="24" t="s">
        <v>284</v>
      </c>
      <c r="N78" s="24"/>
      <c r="P78" s="37"/>
    </row>
    <row r="79" spans="1:16" s="22" customFormat="1" ht="53.25" customHeight="1" x14ac:dyDescent="0.25">
      <c r="A79" s="21" t="s">
        <v>173</v>
      </c>
      <c r="B79" s="23"/>
      <c r="C79" s="19"/>
      <c r="D79" s="19"/>
      <c r="E79" s="19"/>
      <c r="F79" s="19"/>
      <c r="G79" s="19"/>
      <c r="H79" s="19"/>
      <c r="I79" s="34">
        <f>SUM(I76:I78)</f>
        <v>2034762</v>
      </c>
      <c r="J79" s="19"/>
      <c r="K79" s="20"/>
      <c r="L79" s="20"/>
      <c r="M79" s="19"/>
      <c r="N79" s="19"/>
      <c r="P79" s="37"/>
    </row>
    <row r="80" spans="1:16" ht="66" customHeight="1" x14ac:dyDescent="0.25">
      <c r="A80" s="14" t="s">
        <v>138</v>
      </c>
      <c r="B80" s="26" t="s">
        <v>231</v>
      </c>
      <c r="C80" s="15" t="s">
        <v>230</v>
      </c>
      <c r="D80" s="24"/>
      <c r="E80" s="24" t="s">
        <v>82</v>
      </c>
      <c r="F80" s="24" t="s">
        <v>178</v>
      </c>
      <c r="G80" s="24" t="s">
        <v>19</v>
      </c>
      <c r="H80" s="24">
        <v>12</v>
      </c>
      <c r="I80" s="33">
        <v>24960.66</v>
      </c>
      <c r="J80" s="24" t="s">
        <v>68</v>
      </c>
      <c r="K80" s="25" t="s">
        <v>142</v>
      </c>
      <c r="L80" s="25" t="s">
        <v>143</v>
      </c>
      <c r="M80" s="24" t="s">
        <v>176</v>
      </c>
      <c r="N80" s="24"/>
      <c r="P80" s="37"/>
    </row>
    <row r="81" spans="1:16" ht="66.75" customHeight="1" x14ac:dyDescent="0.25">
      <c r="A81" s="14" t="s">
        <v>138</v>
      </c>
      <c r="B81" s="26" t="s">
        <v>231</v>
      </c>
      <c r="C81" s="15" t="s">
        <v>230</v>
      </c>
      <c r="D81" s="24"/>
      <c r="E81" s="24" t="s">
        <v>189</v>
      </c>
      <c r="F81" s="24" t="s">
        <v>178</v>
      </c>
      <c r="G81" s="24" t="s">
        <v>19</v>
      </c>
      <c r="H81" s="24">
        <v>12</v>
      </c>
      <c r="I81" s="33">
        <v>9540</v>
      </c>
      <c r="J81" s="24" t="s">
        <v>68</v>
      </c>
      <c r="K81" s="25" t="s">
        <v>142</v>
      </c>
      <c r="L81" s="25" t="s">
        <v>143</v>
      </c>
      <c r="M81" s="24" t="s">
        <v>27</v>
      </c>
      <c r="N81" s="24"/>
      <c r="P81" s="37"/>
    </row>
    <row r="82" spans="1:16" ht="89.25" customHeight="1" x14ac:dyDescent="0.25">
      <c r="A82" s="14" t="s">
        <v>138</v>
      </c>
      <c r="B82" s="24" t="s">
        <v>233</v>
      </c>
      <c r="C82" s="24" t="s">
        <v>232</v>
      </c>
      <c r="D82" s="24"/>
      <c r="E82" s="24" t="s">
        <v>83</v>
      </c>
      <c r="F82" s="24" t="s">
        <v>29</v>
      </c>
      <c r="G82" s="24" t="s">
        <v>37</v>
      </c>
      <c r="H82" s="24">
        <v>1</v>
      </c>
      <c r="I82" s="30">
        <v>57150</v>
      </c>
      <c r="J82" s="24" t="s">
        <v>20</v>
      </c>
      <c r="K82" s="25" t="s">
        <v>142</v>
      </c>
      <c r="L82" s="25" t="s">
        <v>143</v>
      </c>
      <c r="M82" s="24" t="s">
        <v>266</v>
      </c>
      <c r="N82" s="24"/>
      <c r="P82" s="37"/>
    </row>
    <row r="83" spans="1:16" ht="107.45" customHeight="1" x14ac:dyDescent="0.25">
      <c r="A83" s="14" t="s">
        <v>138</v>
      </c>
      <c r="B83" s="24" t="s">
        <v>233</v>
      </c>
      <c r="C83" s="24" t="s">
        <v>232</v>
      </c>
      <c r="D83" s="24"/>
      <c r="E83" s="24" t="s">
        <v>83</v>
      </c>
      <c r="F83" s="24" t="s">
        <v>29</v>
      </c>
      <c r="G83" s="24" t="s">
        <v>37</v>
      </c>
      <c r="H83" s="24">
        <v>1</v>
      </c>
      <c r="I83" s="30">
        <v>70000</v>
      </c>
      <c r="J83" s="24" t="s">
        <v>20</v>
      </c>
      <c r="K83" s="25" t="s">
        <v>148</v>
      </c>
      <c r="L83" s="25" t="s">
        <v>143</v>
      </c>
      <c r="M83" s="24" t="s">
        <v>289</v>
      </c>
      <c r="N83" s="24"/>
      <c r="P83" s="37"/>
    </row>
    <row r="84" spans="1:16" ht="87.75" customHeight="1" x14ac:dyDescent="0.25">
      <c r="A84" s="14" t="s">
        <v>138</v>
      </c>
      <c r="B84" s="24" t="s">
        <v>233</v>
      </c>
      <c r="C84" s="24" t="s">
        <v>232</v>
      </c>
      <c r="D84" s="24"/>
      <c r="E84" s="24" t="s">
        <v>149</v>
      </c>
      <c r="F84" s="24" t="s">
        <v>29</v>
      </c>
      <c r="G84" s="24" t="s">
        <v>37</v>
      </c>
      <c r="H84" s="24">
        <v>1</v>
      </c>
      <c r="I84" s="30">
        <v>49500</v>
      </c>
      <c r="J84" s="24" t="s">
        <v>20</v>
      </c>
      <c r="K84" s="25" t="s">
        <v>142</v>
      </c>
      <c r="L84" s="25" t="s">
        <v>143</v>
      </c>
      <c r="M84" s="24" t="s">
        <v>141</v>
      </c>
      <c r="N84" s="24"/>
      <c r="P84" s="37"/>
    </row>
    <row r="85" spans="1:16" ht="87.75" customHeight="1" x14ac:dyDescent="0.25">
      <c r="A85" s="14" t="s">
        <v>138</v>
      </c>
      <c r="B85" s="24" t="s">
        <v>233</v>
      </c>
      <c r="C85" s="24" t="s">
        <v>232</v>
      </c>
      <c r="D85" s="24"/>
      <c r="E85" s="24" t="s">
        <v>150</v>
      </c>
      <c r="F85" s="24" t="s">
        <v>29</v>
      </c>
      <c r="G85" s="24" t="s">
        <v>37</v>
      </c>
      <c r="H85" s="24">
        <v>1</v>
      </c>
      <c r="I85" s="30">
        <v>49000</v>
      </c>
      <c r="J85" s="24" t="s">
        <v>20</v>
      </c>
      <c r="K85" s="25" t="s">
        <v>142</v>
      </c>
      <c r="L85" s="25" t="s">
        <v>143</v>
      </c>
      <c r="M85" s="24" t="s">
        <v>141</v>
      </c>
      <c r="N85" s="24"/>
      <c r="P85" s="37"/>
    </row>
    <row r="86" spans="1:16" ht="102" customHeight="1" x14ac:dyDescent="0.25">
      <c r="A86" s="14" t="s">
        <v>138</v>
      </c>
      <c r="B86" s="24" t="s">
        <v>233</v>
      </c>
      <c r="C86" s="24" t="s">
        <v>232</v>
      </c>
      <c r="D86" s="24"/>
      <c r="E86" s="24" t="s">
        <v>151</v>
      </c>
      <c r="F86" s="24" t="s">
        <v>29</v>
      </c>
      <c r="G86" s="24" t="s">
        <v>37</v>
      </c>
      <c r="H86" s="24">
        <v>1</v>
      </c>
      <c r="I86" s="30">
        <v>100000</v>
      </c>
      <c r="J86" s="24" t="s">
        <v>20</v>
      </c>
      <c r="K86" s="25" t="s">
        <v>142</v>
      </c>
      <c r="L86" s="25" t="s">
        <v>143</v>
      </c>
      <c r="M86" s="24" t="s">
        <v>141</v>
      </c>
      <c r="N86" s="24"/>
      <c r="P86" s="37"/>
    </row>
    <row r="87" spans="1:16" ht="63.75" customHeight="1" x14ac:dyDescent="0.25">
      <c r="A87" s="14" t="s">
        <v>138</v>
      </c>
      <c r="B87" s="26" t="s">
        <v>234</v>
      </c>
      <c r="C87" s="15" t="s">
        <v>235</v>
      </c>
      <c r="D87" s="24"/>
      <c r="E87" s="24" t="s">
        <v>84</v>
      </c>
      <c r="F87" s="24" t="s">
        <v>178</v>
      </c>
      <c r="G87" s="24" t="s">
        <v>19</v>
      </c>
      <c r="H87" s="24">
        <v>12</v>
      </c>
      <c r="I87" s="30">
        <v>23652</v>
      </c>
      <c r="J87" s="24" t="s">
        <v>20</v>
      </c>
      <c r="K87" s="25" t="s">
        <v>142</v>
      </c>
      <c r="L87" s="25" t="s">
        <v>143</v>
      </c>
      <c r="M87" s="24" t="s">
        <v>27</v>
      </c>
      <c r="N87" s="24"/>
      <c r="P87" s="37"/>
    </row>
    <row r="88" spans="1:16" ht="66" customHeight="1" x14ac:dyDescent="0.25">
      <c r="A88" s="14" t="s">
        <v>138</v>
      </c>
      <c r="B88" s="26" t="s">
        <v>234</v>
      </c>
      <c r="C88" s="15" t="s">
        <v>235</v>
      </c>
      <c r="D88" s="24"/>
      <c r="E88" s="24" t="s">
        <v>85</v>
      </c>
      <c r="F88" s="24" t="s">
        <v>178</v>
      </c>
      <c r="G88" s="24" t="s">
        <v>19</v>
      </c>
      <c r="H88" s="24">
        <v>12</v>
      </c>
      <c r="I88" s="30">
        <v>20400</v>
      </c>
      <c r="J88" s="24" t="s">
        <v>20</v>
      </c>
      <c r="K88" s="25" t="s">
        <v>142</v>
      </c>
      <c r="L88" s="25" t="s">
        <v>143</v>
      </c>
      <c r="M88" s="24" t="s">
        <v>27</v>
      </c>
      <c r="N88" s="24"/>
      <c r="P88" s="37"/>
    </row>
    <row r="89" spans="1:16" ht="76.5" customHeight="1" x14ac:dyDescent="0.25">
      <c r="A89" s="14" t="s">
        <v>138</v>
      </c>
      <c r="B89" s="26" t="s">
        <v>234</v>
      </c>
      <c r="C89" s="15" t="s">
        <v>235</v>
      </c>
      <c r="D89" s="24"/>
      <c r="E89" s="24" t="s">
        <v>236</v>
      </c>
      <c r="F89" s="24" t="s">
        <v>178</v>
      </c>
      <c r="G89" s="24" t="s">
        <v>19</v>
      </c>
      <c r="H89" s="24">
        <v>12</v>
      </c>
      <c r="I89" s="30">
        <v>42000</v>
      </c>
      <c r="J89" s="24" t="s">
        <v>20</v>
      </c>
      <c r="K89" s="25" t="s">
        <v>142</v>
      </c>
      <c r="L89" s="25" t="s">
        <v>143</v>
      </c>
      <c r="M89" s="24" t="s">
        <v>27</v>
      </c>
      <c r="N89" s="24"/>
      <c r="P89" s="37"/>
    </row>
    <row r="90" spans="1:16" ht="88.5" customHeight="1" x14ac:dyDescent="0.25">
      <c r="A90" s="14" t="s">
        <v>138</v>
      </c>
      <c r="B90" s="16" t="s">
        <v>240</v>
      </c>
      <c r="C90" s="15" t="s">
        <v>272</v>
      </c>
      <c r="D90" s="24"/>
      <c r="E90" s="24" t="s">
        <v>86</v>
      </c>
      <c r="F90" s="24" t="s">
        <v>178</v>
      </c>
      <c r="G90" s="24" t="s">
        <v>19</v>
      </c>
      <c r="H90" s="24">
        <v>12</v>
      </c>
      <c r="I90" s="30">
        <v>18000</v>
      </c>
      <c r="J90" s="24" t="s">
        <v>20</v>
      </c>
      <c r="K90" s="25" t="s">
        <v>142</v>
      </c>
      <c r="L90" s="25" t="s">
        <v>143</v>
      </c>
      <c r="M90" s="24" t="s">
        <v>27</v>
      </c>
      <c r="N90" s="24"/>
      <c r="P90" s="37"/>
    </row>
    <row r="91" spans="1:16" ht="66" customHeight="1" x14ac:dyDescent="0.25">
      <c r="A91" s="14" t="s">
        <v>138</v>
      </c>
      <c r="B91" s="16" t="s">
        <v>238</v>
      </c>
      <c r="C91" s="15" t="s">
        <v>237</v>
      </c>
      <c r="D91" s="24"/>
      <c r="E91" s="24" t="s">
        <v>87</v>
      </c>
      <c r="F91" s="24" t="s">
        <v>178</v>
      </c>
      <c r="G91" s="24" t="s">
        <v>19</v>
      </c>
      <c r="H91" s="24">
        <v>12</v>
      </c>
      <c r="I91" s="30">
        <v>129871.44</v>
      </c>
      <c r="J91" s="24" t="s">
        <v>20</v>
      </c>
      <c r="K91" s="25" t="s">
        <v>142</v>
      </c>
      <c r="L91" s="25" t="s">
        <v>143</v>
      </c>
      <c r="M91" s="24" t="s">
        <v>56</v>
      </c>
      <c r="N91" s="24"/>
      <c r="P91" s="37"/>
    </row>
    <row r="92" spans="1:16" ht="67.5" customHeight="1" x14ac:dyDescent="0.25">
      <c r="A92" s="14" t="s">
        <v>138</v>
      </c>
      <c r="B92" s="36" t="s">
        <v>240</v>
      </c>
      <c r="C92" s="15" t="s">
        <v>239</v>
      </c>
      <c r="D92" s="24"/>
      <c r="E92" s="24" t="s">
        <v>88</v>
      </c>
      <c r="F92" s="24" t="s">
        <v>178</v>
      </c>
      <c r="G92" s="24" t="s">
        <v>19</v>
      </c>
      <c r="H92" s="24">
        <v>12</v>
      </c>
      <c r="I92" s="30">
        <v>50447.16</v>
      </c>
      <c r="J92" s="24" t="s">
        <v>20</v>
      </c>
      <c r="K92" s="25" t="s">
        <v>142</v>
      </c>
      <c r="L92" s="25" t="s">
        <v>143</v>
      </c>
      <c r="M92" s="24" t="s">
        <v>56</v>
      </c>
      <c r="N92" s="24"/>
      <c r="P92" s="37"/>
    </row>
    <row r="93" spans="1:16" ht="123.75" customHeight="1" x14ac:dyDescent="0.25">
      <c r="A93" s="14" t="s">
        <v>138</v>
      </c>
      <c r="B93" s="36" t="s">
        <v>240</v>
      </c>
      <c r="C93" s="15" t="s">
        <v>239</v>
      </c>
      <c r="D93" s="24"/>
      <c r="E93" s="24" t="s">
        <v>241</v>
      </c>
      <c r="F93" s="24" t="s">
        <v>29</v>
      </c>
      <c r="G93" s="24" t="s">
        <v>19</v>
      </c>
      <c r="H93" s="24">
        <v>9</v>
      </c>
      <c r="I93" s="30">
        <v>82530</v>
      </c>
      <c r="J93" s="24" t="s">
        <v>20</v>
      </c>
      <c r="K93" s="25" t="s">
        <v>147</v>
      </c>
      <c r="L93" s="25" t="s">
        <v>143</v>
      </c>
      <c r="M93" s="24" t="s">
        <v>292</v>
      </c>
      <c r="N93" s="24"/>
      <c r="P93" s="37"/>
    </row>
    <row r="94" spans="1:16" ht="125.25" customHeight="1" x14ac:dyDescent="0.25">
      <c r="A94" s="14" t="s">
        <v>138</v>
      </c>
      <c r="B94" s="16" t="s">
        <v>233</v>
      </c>
      <c r="C94" s="15" t="s">
        <v>242</v>
      </c>
      <c r="D94" s="24"/>
      <c r="E94" s="24" t="s">
        <v>243</v>
      </c>
      <c r="F94" s="24" t="s">
        <v>29</v>
      </c>
      <c r="G94" s="24" t="s">
        <v>37</v>
      </c>
      <c r="H94" s="24">
        <v>16</v>
      </c>
      <c r="I94" s="30">
        <v>44000</v>
      </c>
      <c r="J94" s="24" t="s">
        <v>20</v>
      </c>
      <c r="K94" s="25" t="s">
        <v>146</v>
      </c>
      <c r="L94" s="25" t="s">
        <v>157</v>
      </c>
      <c r="M94" s="24" t="s">
        <v>292</v>
      </c>
      <c r="N94" s="24" t="s">
        <v>306</v>
      </c>
      <c r="P94" s="37"/>
    </row>
    <row r="95" spans="1:16" ht="110.45" customHeight="1" x14ac:dyDescent="0.25">
      <c r="A95" s="14" t="s">
        <v>138</v>
      </c>
      <c r="B95" s="16" t="s">
        <v>244</v>
      </c>
      <c r="C95" s="15" t="s">
        <v>245</v>
      </c>
      <c r="D95" s="24"/>
      <c r="E95" s="24" t="s">
        <v>89</v>
      </c>
      <c r="F95" s="24" t="s">
        <v>29</v>
      </c>
      <c r="G95" s="24" t="s">
        <v>37</v>
      </c>
      <c r="H95" s="24">
        <v>16</v>
      </c>
      <c r="I95" s="30">
        <v>50000</v>
      </c>
      <c r="J95" s="24" t="s">
        <v>20</v>
      </c>
      <c r="K95" s="25" t="s">
        <v>162</v>
      </c>
      <c r="L95" s="25" t="s">
        <v>145</v>
      </c>
      <c r="M95" s="24" t="s">
        <v>292</v>
      </c>
      <c r="N95" s="24"/>
      <c r="P95" s="37"/>
    </row>
    <row r="96" spans="1:16" ht="122.45" customHeight="1" x14ac:dyDescent="0.25">
      <c r="A96" s="14" t="s">
        <v>138</v>
      </c>
      <c r="B96" s="16" t="s">
        <v>244</v>
      </c>
      <c r="C96" s="15" t="s">
        <v>245</v>
      </c>
      <c r="D96" s="24"/>
      <c r="E96" s="24" t="s">
        <v>90</v>
      </c>
      <c r="F96" s="24" t="s">
        <v>29</v>
      </c>
      <c r="G96" s="24" t="s">
        <v>37</v>
      </c>
      <c r="H96" s="24">
        <v>6</v>
      </c>
      <c r="I96" s="30">
        <v>20000</v>
      </c>
      <c r="J96" s="24" t="s">
        <v>20</v>
      </c>
      <c r="K96" s="25" t="s">
        <v>162</v>
      </c>
      <c r="L96" s="25" t="s">
        <v>145</v>
      </c>
      <c r="M96" s="24" t="s">
        <v>292</v>
      </c>
      <c r="N96" s="24"/>
      <c r="P96" s="37"/>
    </row>
    <row r="97" spans="1:16" ht="126.75" customHeight="1" x14ac:dyDescent="0.25">
      <c r="A97" s="14" t="s">
        <v>138</v>
      </c>
      <c r="B97" s="16" t="s">
        <v>244</v>
      </c>
      <c r="C97" s="15" t="s">
        <v>245</v>
      </c>
      <c r="D97" s="24"/>
      <c r="E97" s="24" t="s">
        <v>91</v>
      </c>
      <c r="F97" s="24" t="s">
        <v>29</v>
      </c>
      <c r="G97" s="24" t="s">
        <v>37</v>
      </c>
      <c r="H97" s="24">
        <v>10</v>
      </c>
      <c r="I97" s="30">
        <v>30000</v>
      </c>
      <c r="J97" s="24" t="s">
        <v>20</v>
      </c>
      <c r="K97" s="25" t="s">
        <v>162</v>
      </c>
      <c r="L97" s="25" t="s">
        <v>145</v>
      </c>
      <c r="M97" s="24" t="s">
        <v>292</v>
      </c>
      <c r="N97" s="24"/>
      <c r="P97" s="37"/>
    </row>
    <row r="98" spans="1:16" ht="40.5" customHeight="1" x14ac:dyDescent="0.25">
      <c r="A98" s="14" t="s">
        <v>138</v>
      </c>
      <c r="B98" s="26"/>
      <c r="C98" s="15"/>
      <c r="D98" s="24"/>
      <c r="E98" s="24" t="s">
        <v>92</v>
      </c>
      <c r="F98" s="24"/>
      <c r="G98" s="24"/>
      <c r="H98" s="24"/>
      <c r="I98" s="30">
        <v>253898.46</v>
      </c>
      <c r="J98" s="24"/>
      <c r="K98" s="25"/>
      <c r="L98" s="25"/>
      <c r="M98" s="24"/>
      <c r="N98" s="24"/>
      <c r="P98" s="37"/>
    </row>
    <row r="99" spans="1:16" s="22" customFormat="1" ht="40.5" customHeight="1" x14ac:dyDescent="0.25">
      <c r="A99" s="18" t="s">
        <v>175</v>
      </c>
      <c r="B99" s="23"/>
      <c r="C99" s="19"/>
      <c r="D99" s="19"/>
      <c r="E99" s="19"/>
      <c r="F99" s="19"/>
      <c r="G99" s="19"/>
      <c r="H99" s="19"/>
      <c r="I99" s="32">
        <f>SUM(I80:I98)</f>
        <v>1124949.7200000002</v>
      </c>
      <c r="J99" s="19"/>
      <c r="K99" s="20"/>
      <c r="L99" s="20"/>
      <c r="M99" s="19"/>
      <c r="N99" s="19"/>
      <c r="P99" s="37"/>
    </row>
    <row r="100" spans="1:16" ht="78.75" customHeight="1" x14ac:dyDescent="0.25">
      <c r="A100" s="14" t="s">
        <v>139</v>
      </c>
      <c r="B100" s="26" t="s">
        <v>247</v>
      </c>
      <c r="C100" s="24" t="s">
        <v>246</v>
      </c>
      <c r="D100" s="24"/>
      <c r="E100" s="24" t="s">
        <v>93</v>
      </c>
      <c r="F100" s="24" t="s">
        <v>178</v>
      </c>
      <c r="G100" s="24" t="s">
        <v>19</v>
      </c>
      <c r="H100" s="24">
        <v>1</v>
      </c>
      <c r="I100" s="30">
        <v>10602</v>
      </c>
      <c r="J100" s="24" t="s">
        <v>20</v>
      </c>
      <c r="K100" s="25" t="s">
        <v>158</v>
      </c>
      <c r="L100" s="25" t="s">
        <v>159</v>
      </c>
      <c r="M100" s="24" t="s">
        <v>94</v>
      </c>
      <c r="N100" s="24"/>
      <c r="P100" s="37"/>
    </row>
    <row r="101" spans="1:16" ht="72.75" customHeight="1" x14ac:dyDescent="0.25">
      <c r="A101" s="14" t="s">
        <v>139</v>
      </c>
      <c r="B101" s="26" t="s">
        <v>247</v>
      </c>
      <c r="C101" s="24" t="s">
        <v>246</v>
      </c>
      <c r="D101" s="24"/>
      <c r="E101" s="24" t="s">
        <v>95</v>
      </c>
      <c r="F101" s="24" t="s">
        <v>178</v>
      </c>
      <c r="G101" s="24" t="s">
        <v>19</v>
      </c>
      <c r="H101" s="24">
        <v>3</v>
      </c>
      <c r="I101" s="30">
        <v>12312</v>
      </c>
      <c r="J101" s="24" t="s">
        <v>20</v>
      </c>
      <c r="K101" s="25" t="s">
        <v>158</v>
      </c>
      <c r="L101" s="25" t="s">
        <v>160</v>
      </c>
      <c r="M101" s="24" t="s">
        <v>94</v>
      </c>
      <c r="N101" s="24"/>
      <c r="P101" s="37"/>
    </row>
    <row r="102" spans="1:16" ht="74.25" customHeight="1" x14ac:dyDescent="0.25">
      <c r="A102" s="14" t="s">
        <v>139</v>
      </c>
      <c r="B102" s="26" t="s">
        <v>247</v>
      </c>
      <c r="C102" s="24" t="s">
        <v>246</v>
      </c>
      <c r="D102" s="24"/>
      <c r="E102" s="24" t="s">
        <v>96</v>
      </c>
      <c r="F102" s="24" t="s">
        <v>178</v>
      </c>
      <c r="G102" s="24" t="s">
        <v>19</v>
      </c>
      <c r="H102" s="24">
        <v>3</v>
      </c>
      <c r="I102" s="30">
        <v>7740</v>
      </c>
      <c r="J102" s="24" t="s">
        <v>20</v>
      </c>
      <c r="K102" s="25" t="s">
        <v>158</v>
      </c>
      <c r="L102" s="25" t="s">
        <v>160</v>
      </c>
      <c r="M102" s="24" t="s">
        <v>94</v>
      </c>
      <c r="N102" s="24"/>
      <c r="P102" s="37"/>
    </row>
    <row r="103" spans="1:16" ht="77.25" customHeight="1" x14ac:dyDescent="0.25">
      <c r="A103" s="14" t="s">
        <v>139</v>
      </c>
      <c r="B103" s="26" t="s">
        <v>247</v>
      </c>
      <c r="C103" s="24" t="s">
        <v>246</v>
      </c>
      <c r="D103" s="24"/>
      <c r="E103" s="24" t="s">
        <v>93</v>
      </c>
      <c r="F103" s="24" t="s">
        <v>18</v>
      </c>
      <c r="G103" s="24" t="s">
        <v>19</v>
      </c>
      <c r="H103" s="24">
        <v>12</v>
      </c>
      <c r="I103" s="30">
        <v>107730</v>
      </c>
      <c r="J103" s="24" t="s">
        <v>20</v>
      </c>
      <c r="K103" s="25" t="s">
        <v>142</v>
      </c>
      <c r="L103" s="25" t="s">
        <v>143</v>
      </c>
      <c r="M103" s="24" t="s">
        <v>265</v>
      </c>
      <c r="N103" s="24"/>
      <c r="P103" s="37"/>
    </row>
    <row r="104" spans="1:16" ht="73.5" customHeight="1" x14ac:dyDescent="0.25">
      <c r="A104" s="14" t="s">
        <v>139</v>
      </c>
      <c r="B104" s="26" t="s">
        <v>247</v>
      </c>
      <c r="C104" s="24" t="s">
        <v>246</v>
      </c>
      <c r="D104" s="24"/>
      <c r="E104" s="24" t="s">
        <v>96</v>
      </c>
      <c r="F104" s="24" t="s">
        <v>178</v>
      </c>
      <c r="G104" s="24" t="s">
        <v>19</v>
      </c>
      <c r="H104" s="24">
        <v>8</v>
      </c>
      <c r="I104" s="30">
        <v>26800</v>
      </c>
      <c r="J104" s="24" t="s">
        <v>20</v>
      </c>
      <c r="K104" s="25" t="s">
        <v>147</v>
      </c>
      <c r="L104" s="25" t="s">
        <v>143</v>
      </c>
      <c r="M104" s="24" t="s">
        <v>30</v>
      </c>
      <c r="N104" s="24"/>
      <c r="P104" s="37"/>
    </row>
    <row r="105" spans="1:16" ht="76.5" customHeight="1" x14ac:dyDescent="0.25">
      <c r="A105" s="14" t="s">
        <v>139</v>
      </c>
      <c r="B105" s="26" t="s">
        <v>247</v>
      </c>
      <c r="C105" s="24" t="s">
        <v>246</v>
      </c>
      <c r="D105" s="24"/>
      <c r="E105" s="24" t="s">
        <v>95</v>
      </c>
      <c r="F105" s="24" t="s">
        <v>178</v>
      </c>
      <c r="G105" s="24" t="s">
        <v>19</v>
      </c>
      <c r="H105" s="24">
        <v>8</v>
      </c>
      <c r="I105" s="30">
        <v>22480</v>
      </c>
      <c r="J105" s="24" t="s">
        <v>20</v>
      </c>
      <c r="K105" s="25" t="s">
        <v>147</v>
      </c>
      <c r="L105" s="25" t="s">
        <v>143</v>
      </c>
      <c r="M105" s="24" t="s">
        <v>30</v>
      </c>
      <c r="N105" s="24"/>
      <c r="P105" s="37"/>
    </row>
    <row r="106" spans="1:16" ht="56.25" customHeight="1" x14ac:dyDescent="0.25">
      <c r="A106" s="14" t="s">
        <v>139</v>
      </c>
      <c r="B106" s="16"/>
      <c r="C106" s="15">
        <v>1</v>
      </c>
      <c r="D106" s="24"/>
      <c r="E106" s="24" t="s">
        <v>97</v>
      </c>
      <c r="F106" s="24" t="s">
        <v>178</v>
      </c>
      <c r="G106" s="24" t="s">
        <v>37</v>
      </c>
      <c r="H106" s="15">
        <v>12</v>
      </c>
      <c r="I106" s="30">
        <v>17500</v>
      </c>
      <c r="J106" s="24" t="s">
        <v>98</v>
      </c>
      <c r="K106" s="25" t="s">
        <v>142</v>
      </c>
      <c r="L106" s="25" t="s">
        <v>147</v>
      </c>
      <c r="M106" s="24" t="s">
        <v>27</v>
      </c>
      <c r="N106" s="24"/>
      <c r="P106" s="37"/>
    </row>
    <row r="107" spans="1:16" ht="66.75" customHeight="1" x14ac:dyDescent="0.25">
      <c r="A107" s="14" t="s">
        <v>139</v>
      </c>
      <c r="B107" s="16" t="s">
        <v>249</v>
      </c>
      <c r="C107" s="15" t="s">
        <v>248</v>
      </c>
      <c r="D107" s="24"/>
      <c r="E107" s="24" t="s">
        <v>99</v>
      </c>
      <c r="F107" s="24" t="s">
        <v>18</v>
      </c>
      <c r="G107" s="24" t="s">
        <v>19</v>
      </c>
      <c r="H107" s="24">
        <v>12</v>
      </c>
      <c r="I107" s="30">
        <v>19863.48</v>
      </c>
      <c r="J107" s="26" t="s">
        <v>20</v>
      </c>
      <c r="K107" s="25" t="s">
        <v>142</v>
      </c>
      <c r="L107" s="25" t="s">
        <v>143</v>
      </c>
      <c r="M107" s="24" t="s">
        <v>21</v>
      </c>
      <c r="N107" s="24"/>
      <c r="P107" s="37"/>
    </row>
    <row r="108" spans="1:16" ht="66" customHeight="1" x14ac:dyDescent="0.25">
      <c r="A108" s="14" t="s">
        <v>139</v>
      </c>
      <c r="B108" s="16" t="s">
        <v>251</v>
      </c>
      <c r="C108" s="15" t="s">
        <v>250</v>
      </c>
      <c r="D108" s="24"/>
      <c r="E108" s="24" t="s">
        <v>100</v>
      </c>
      <c r="F108" s="24" t="s">
        <v>18</v>
      </c>
      <c r="G108" s="24" t="s">
        <v>19</v>
      </c>
      <c r="H108" s="24">
        <v>12</v>
      </c>
      <c r="I108" s="30">
        <v>45748.92</v>
      </c>
      <c r="J108" s="26" t="s">
        <v>20</v>
      </c>
      <c r="K108" s="25" t="s">
        <v>142</v>
      </c>
      <c r="L108" s="25" t="s">
        <v>143</v>
      </c>
      <c r="M108" s="24" t="s">
        <v>21</v>
      </c>
      <c r="N108" s="24"/>
      <c r="P108" s="37"/>
    </row>
    <row r="109" spans="1:16" ht="59.25" customHeight="1" x14ac:dyDescent="0.25">
      <c r="A109" s="14" t="s">
        <v>139</v>
      </c>
      <c r="B109" s="16" t="s">
        <v>249</v>
      </c>
      <c r="C109" s="15" t="s">
        <v>248</v>
      </c>
      <c r="D109" s="24"/>
      <c r="E109" s="24" t="s">
        <v>101</v>
      </c>
      <c r="F109" s="24" t="s">
        <v>18</v>
      </c>
      <c r="G109" s="24" t="s">
        <v>19</v>
      </c>
      <c r="H109" s="24">
        <v>1.45</v>
      </c>
      <c r="I109" s="30">
        <v>72870.7</v>
      </c>
      <c r="J109" s="26" t="s">
        <v>20</v>
      </c>
      <c r="K109" s="25" t="s">
        <v>142</v>
      </c>
      <c r="L109" s="25" t="s">
        <v>161</v>
      </c>
      <c r="M109" s="24" t="s">
        <v>42</v>
      </c>
      <c r="N109" s="24"/>
      <c r="P109" s="37"/>
    </row>
    <row r="110" spans="1:16" ht="54" customHeight="1" x14ac:dyDescent="0.25">
      <c r="A110" s="14" t="s">
        <v>139</v>
      </c>
      <c r="B110" s="16" t="s">
        <v>249</v>
      </c>
      <c r="C110" s="15" t="s">
        <v>248</v>
      </c>
      <c r="D110" s="24"/>
      <c r="E110" s="24" t="s">
        <v>102</v>
      </c>
      <c r="F110" s="24" t="s">
        <v>18</v>
      </c>
      <c r="G110" s="24" t="s">
        <v>19</v>
      </c>
      <c r="H110" s="24">
        <v>12</v>
      </c>
      <c r="I110" s="30">
        <v>1555051.2</v>
      </c>
      <c r="J110" s="26" t="s">
        <v>20</v>
      </c>
      <c r="K110" s="25" t="s">
        <v>161</v>
      </c>
      <c r="L110" s="25" t="s">
        <v>143</v>
      </c>
      <c r="M110" s="24" t="s">
        <v>103</v>
      </c>
      <c r="N110" s="24"/>
      <c r="P110" s="37"/>
    </row>
    <row r="111" spans="1:16" ht="56.25" customHeight="1" x14ac:dyDescent="0.25">
      <c r="A111" s="14" t="s">
        <v>139</v>
      </c>
      <c r="B111" s="16" t="s">
        <v>249</v>
      </c>
      <c r="C111" s="15">
        <v>752411990</v>
      </c>
      <c r="D111" s="24"/>
      <c r="E111" s="15" t="s">
        <v>104</v>
      </c>
      <c r="F111" s="15" t="s">
        <v>18</v>
      </c>
      <c r="G111" s="15" t="s">
        <v>19</v>
      </c>
      <c r="H111" s="15">
        <v>12</v>
      </c>
      <c r="I111" s="35">
        <v>82602</v>
      </c>
      <c r="J111" s="16" t="s">
        <v>20</v>
      </c>
      <c r="K111" s="17" t="s">
        <v>142</v>
      </c>
      <c r="L111" s="17" t="s">
        <v>143</v>
      </c>
      <c r="M111" s="15" t="s">
        <v>21</v>
      </c>
      <c r="N111" s="24"/>
      <c r="P111" s="37"/>
    </row>
    <row r="112" spans="1:16" ht="60" customHeight="1" x14ac:dyDescent="0.25">
      <c r="A112" s="14" t="s">
        <v>139</v>
      </c>
      <c r="B112" s="16" t="s">
        <v>249</v>
      </c>
      <c r="C112" s="15" t="s">
        <v>248</v>
      </c>
      <c r="D112" s="24"/>
      <c r="E112" s="24" t="s">
        <v>105</v>
      </c>
      <c r="F112" s="24" t="s">
        <v>18</v>
      </c>
      <c r="G112" s="24" t="s">
        <v>19</v>
      </c>
      <c r="H112" s="24">
        <v>3</v>
      </c>
      <c r="I112" s="30">
        <v>4500</v>
      </c>
      <c r="J112" s="26" t="s">
        <v>20</v>
      </c>
      <c r="K112" s="25" t="s">
        <v>158</v>
      </c>
      <c r="L112" s="25" t="s">
        <v>161</v>
      </c>
      <c r="M112" s="24" t="s">
        <v>56</v>
      </c>
      <c r="N112" s="24"/>
      <c r="P112" s="37"/>
    </row>
    <row r="113" spans="1:16" ht="58.5" customHeight="1" x14ac:dyDescent="0.25">
      <c r="A113" s="14" t="s">
        <v>139</v>
      </c>
      <c r="B113" s="16" t="s">
        <v>249</v>
      </c>
      <c r="C113" s="15" t="s">
        <v>263</v>
      </c>
      <c r="D113" s="24"/>
      <c r="E113" s="24" t="s">
        <v>106</v>
      </c>
      <c r="F113" s="24" t="s">
        <v>18</v>
      </c>
      <c r="G113" s="24" t="s">
        <v>19</v>
      </c>
      <c r="H113" s="24">
        <v>3</v>
      </c>
      <c r="I113" s="30">
        <v>54692</v>
      </c>
      <c r="J113" s="26" t="s">
        <v>20</v>
      </c>
      <c r="K113" s="25" t="s">
        <v>158</v>
      </c>
      <c r="L113" s="25" t="s">
        <v>160</v>
      </c>
      <c r="M113" s="24" t="s">
        <v>27</v>
      </c>
      <c r="N113" s="24"/>
      <c r="P113" s="37"/>
    </row>
    <row r="114" spans="1:16" ht="102" customHeight="1" x14ac:dyDescent="0.25">
      <c r="A114" s="14" t="s">
        <v>139</v>
      </c>
      <c r="B114" s="16" t="s">
        <v>273</v>
      </c>
      <c r="C114" s="15" t="s">
        <v>262</v>
      </c>
      <c r="D114" s="24"/>
      <c r="E114" s="24" t="s">
        <v>107</v>
      </c>
      <c r="F114" s="24" t="s">
        <v>108</v>
      </c>
      <c r="G114" s="24" t="s">
        <v>37</v>
      </c>
      <c r="H114" s="24">
        <v>1</v>
      </c>
      <c r="I114" s="30">
        <v>250000</v>
      </c>
      <c r="J114" s="26" t="s">
        <v>20</v>
      </c>
      <c r="K114" s="25" t="s">
        <v>146</v>
      </c>
      <c r="L114" s="25" t="s">
        <v>157</v>
      </c>
      <c r="M114" s="24" t="s">
        <v>30</v>
      </c>
      <c r="N114" s="24" t="s">
        <v>307</v>
      </c>
      <c r="P114" s="37"/>
    </row>
    <row r="115" spans="1:16" ht="100.5" customHeight="1" x14ac:dyDescent="0.25">
      <c r="A115" s="14" t="s">
        <v>139</v>
      </c>
      <c r="B115" s="16" t="s">
        <v>273</v>
      </c>
      <c r="C115" s="15" t="s">
        <v>262</v>
      </c>
      <c r="D115" s="24"/>
      <c r="E115" s="24" t="s">
        <v>109</v>
      </c>
      <c r="F115" s="24" t="s">
        <v>108</v>
      </c>
      <c r="G115" s="24" t="s">
        <v>37</v>
      </c>
      <c r="H115" s="24">
        <v>1</v>
      </c>
      <c r="I115" s="30">
        <v>40000</v>
      </c>
      <c r="J115" s="26" t="s">
        <v>20</v>
      </c>
      <c r="K115" s="25" t="s">
        <v>146</v>
      </c>
      <c r="L115" s="25" t="s">
        <v>157</v>
      </c>
      <c r="M115" s="24" t="s">
        <v>30</v>
      </c>
      <c r="N115" s="24" t="s">
        <v>308</v>
      </c>
      <c r="P115" s="37"/>
    </row>
    <row r="116" spans="1:16" ht="98.25" customHeight="1" x14ac:dyDescent="0.25">
      <c r="A116" s="14" t="s">
        <v>139</v>
      </c>
      <c r="B116" s="16" t="s">
        <v>273</v>
      </c>
      <c r="C116" s="15" t="s">
        <v>262</v>
      </c>
      <c r="D116" s="24"/>
      <c r="E116" s="24" t="s">
        <v>110</v>
      </c>
      <c r="F116" s="24" t="s">
        <v>108</v>
      </c>
      <c r="G116" s="24" t="s">
        <v>37</v>
      </c>
      <c r="H116" s="24">
        <v>1</v>
      </c>
      <c r="I116" s="30">
        <v>26000</v>
      </c>
      <c r="J116" s="26" t="s">
        <v>20</v>
      </c>
      <c r="K116" s="25" t="s">
        <v>146</v>
      </c>
      <c r="L116" s="25" t="s">
        <v>157</v>
      </c>
      <c r="M116" s="24" t="s">
        <v>30</v>
      </c>
      <c r="N116" s="24" t="s">
        <v>308</v>
      </c>
      <c r="P116" s="37"/>
    </row>
    <row r="117" spans="1:16" ht="40.5" customHeight="1" x14ac:dyDescent="0.25">
      <c r="A117" s="14" t="s">
        <v>139</v>
      </c>
      <c r="B117" s="16" t="s">
        <v>274</v>
      </c>
      <c r="C117" s="15" t="s">
        <v>252</v>
      </c>
      <c r="D117" s="24"/>
      <c r="E117" s="24" t="s">
        <v>111</v>
      </c>
      <c r="F117" s="24" t="s">
        <v>108</v>
      </c>
      <c r="G117" s="24" t="s">
        <v>37</v>
      </c>
      <c r="H117" s="24">
        <v>1</v>
      </c>
      <c r="I117" s="30">
        <v>121583</v>
      </c>
      <c r="J117" s="26" t="s">
        <v>20</v>
      </c>
      <c r="K117" s="25" t="s">
        <v>147</v>
      </c>
      <c r="L117" s="25" t="s">
        <v>143</v>
      </c>
      <c r="M117" s="24" t="s">
        <v>288</v>
      </c>
      <c r="N117" s="24"/>
      <c r="P117" s="37"/>
    </row>
    <row r="118" spans="1:16" ht="57" customHeight="1" x14ac:dyDescent="0.25">
      <c r="A118" s="14" t="s">
        <v>139</v>
      </c>
      <c r="B118" s="16"/>
      <c r="C118" s="15"/>
      <c r="D118" s="24"/>
      <c r="E118" s="24" t="s">
        <v>112</v>
      </c>
      <c r="F118" s="24" t="s">
        <v>108</v>
      </c>
      <c r="G118" s="24" t="s">
        <v>19</v>
      </c>
      <c r="H118" s="24">
        <v>6</v>
      </c>
      <c r="I118" s="30">
        <v>59791.85</v>
      </c>
      <c r="J118" s="26" t="s">
        <v>20</v>
      </c>
      <c r="K118" s="25" t="s">
        <v>142</v>
      </c>
      <c r="L118" s="25" t="s">
        <v>163</v>
      </c>
      <c r="M118" s="24" t="s">
        <v>27</v>
      </c>
      <c r="N118" s="24"/>
      <c r="P118" s="37"/>
    </row>
    <row r="119" spans="1:16" ht="66.75" customHeight="1" x14ac:dyDescent="0.25">
      <c r="A119" s="14" t="s">
        <v>139</v>
      </c>
      <c r="B119" s="16" t="s">
        <v>275</v>
      </c>
      <c r="C119" s="15" t="s">
        <v>253</v>
      </c>
      <c r="D119" s="24"/>
      <c r="E119" s="24" t="s">
        <v>181</v>
      </c>
      <c r="F119" s="24" t="s">
        <v>108</v>
      </c>
      <c r="G119" s="24" t="s">
        <v>182</v>
      </c>
      <c r="H119" s="24">
        <v>21</v>
      </c>
      <c r="I119" s="30">
        <v>120000</v>
      </c>
      <c r="J119" s="26" t="s">
        <v>20</v>
      </c>
      <c r="K119" s="25" t="s">
        <v>163</v>
      </c>
      <c r="L119" s="25" t="s">
        <v>183</v>
      </c>
      <c r="M119" s="24" t="s">
        <v>285</v>
      </c>
      <c r="N119" s="24"/>
      <c r="P119" s="37"/>
    </row>
    <row r="120" spans="1:16" ht="66.75" customHeight="1" x14ac:dyDescent="0.25">
      <c r="A120" s="14" t="s">
        <v>139</v>
      </c>
      <c r="B120" s="16" t="s">
        <v>275</v>
      </c>
      <c r="C120" s="15" t="s">
        <v>253</v>
      </c>
      <c r="D120" s="24"/>
      <c r="E120" s="24" t="s">
        <v>181</v>
      </c>
      <c r="F120" s="24" t="s">
        <v>18</v>
      </c>
      <c r="G120" s="24" t="s">
        <v>37</v>
      </c>
      <c r="H120" s="24">
        <v>1</v>
      </c>
      <c r="I120" s="30">
        <v>530101.54</v>
      </c>
      <c r="J120" s="26" t="s">
        <v>20</v>
      </c>
      <c r="K120" s="25" t="s">
        <v>282</v>
      </c>
      <c r="L120" s="25" t="s">
        <v>143</v>
      </c>
      <c r="M120" s="24" t="s">
        <v>283</v>
      </c>
      <c r="N120" s="24"/>
      <c r="P120" s="37"/>
    </row>
    <row r="121" spans="1:16" ht="57" customHeight="1" x14ac:dyDescent="0.25">
      <c r="A121" s="14" t="s">
        <v>139</v>
      </c>
      <c r="B121" s="26"/>
      <c r="C121" s="15"/>
      <c r="D121" s="24"/>
      <c r="E121" s="24" t="s">
        <v>92</v>
      </c>
      <c r="F121" s="24"/>
      <c r="G121" s="24"/>
      <c r="H121" s="24"/>
      <c r="I121" s="30">
        <v>359071.31</v>
      </c>
      <c r="J121" s="26"/>
      <c r="K121" s="25"/>
      <c r="L121" s="25"/>
      <c r="M121" s="24"/>
      <c r="N121" s="24"/>
      <c r="P121" s="37"/>
    </row>
    <row r="122" spans="1:16" s="22" customFormat="1" ht="44.25" customHeight="1" x14ac:dyDescent="0.25">
      <c r="A122" s="18" t="s">
        <v>174</v>
      </c>
      <c r="B122" s="23"/>
      <c r="C122" s="19"/>
      <c r="D122" s="19"/>
      <c r="E122" s="19"/>
      <c r="F122" s="19"/>
      <c r="G122" s="19"/>
      <c r="H122" s="19"/>
      <c r="I122" s="32">
        <f>SUM(I100:I121)</f>
        <v>3547040</v>
      </c>
      <c r="J122" s="23"/>
      <c r="K122" s="20"/>
      <c r="L122" s="20"/>
      <c r="M122" s="19"/>
      <c r="N122" s="19"/>
      <c r="P122" s="37"/>
    </row>
    <row r="123" spans="1:16" ht="77.25" customHeight="1" x14ac:dyDescent="0.25">
      <c r="A123" s="14" t="s">
        <v>185</v>
      </c>
      <c r="B123" s="38" t="s">
        <v>278</v>
      </c>
      <c r="C123" s="15" t="s">
        <v>264</v>
      </c>
      <c r="D123" s="24"/>
      <c r="E123" s="24" t="s">
        <v>113</v>
      </c>
      <c r="F123" s="24" t="s">
        <v>108</v>
      </c>
      <c r="G123" s="24" t="s">
        <v>19</v>
      </c>
      <c r="H123" s="24">
        <v>6</v>
      </c>
      <c r="I123" s="30">
        <v>483000</v>
      </c>
      <c r="J123" s="26" t="s">
        <v>20</v>
      </c>
      <c r="K123" s="25" t="s">
        <v>142</v>
      </c>
      <c r="L123" s="25" t="s">
        <v>163</v>
      </c>
      <c r="M123" s="24" t="s">
        <v>27</v>
      </c>
      <c r="N123" s="24"/>
      <c r="P123" s="37"/>
    </row>
    <row r="124" spans="1:16" ht="77.25" customHeight="1" x14ac:dyDescent="0.25">
      <c r="A124" s="14" t="s">
        <v>185</v>
      </c>
      <c r="B124" s="38" t="s">
        <v>278</v>
      </c>
      <c r="C124" s="15" t="s">
        <v>264</v>
      </c>
      <c r="D124" s="24"/>
      <c r="E124" s="24" t="s">
        <v>316</v>
      </c>
      <c r="F124" s="24" t="s">
        <v>108</v>
      </c>
      <c r="G124" s="24" t="s">
        <v>19</v>
      </c>
      <c r="H124" s="24">
        <v>6</v>
      </c>
      <c r="I124" s="30">
        <v>400000</v>
      </c>
      <c r="J124" s="26" t="s">
        <v>20</v>
      </c>
      <c r="K124" s="25" t="s">
        <v>146</v>
      </c>
      <c r="L124" s="25" t="s">
        <v>143</v>
      </c>
      <c r="M124" s="24" t="s">
        <v>285</v>
      </c>
      <c r="N124" s="24" t="s">
        <v>307</v>
      </c>
      <c r="P124" s="37"/>
    </row>
    <row r="125" spans="1:16" ht="112.5" customHeight="1" x14ac:dyDescent="0.25">
      <c r="A125" s="14" t="s">
        <v>185</v>
      </c>
      <c r="B125" s="16" t="s">
        <v>276</v>
      </c>
      <c r="C125" s="15" t="s">
        <v>291</v>
      </c>
      <c r="D125" s="24"/>
      <c r="E125" s="24" t="s">
        <v>290</v>
      </c>
      <c r="F125" s="24" t="s">
        <v>108</v>
      </c>
      <c r="G125" s="24" t="s">
        <v>37</v>
      </c>
      <c r="H125" s="24">
        <v>1</v>
      </c>
      <c r="I125" s="30">
        <v>312000</v>
      </c>
      <c r="J125" s="26" t="s">
        <v>20</v>
      </c>
      <c r="K125" s="25" t="s">
        <v>162</v>
      </c>
      <c r="L125" s="25" t="s">
        <v>143</v>
      </c>
      <c r="M125" s="24" t="s">
        <v>293</v>
      </c>
      <c r="N125" s="24"/>
      <c r="P125" s="37"/>
    </row>
    <row r="126" spans="1:16" ht="114" customHeight="1" x14ac:dyDescent="0.25">
      <c r="A126" s="14" t="s">
        <v>185</v>
      </c>
      <c r="B126" s="38" t="s">
        <v>279</v>
      </c>
      <c r="C126" s="15" t="s">
        <v>254</v>
      </c>
      <c r="D126" s="24"/>
      <c r="E126" s="24" t="s">
        <v>114</v>
      </c>
      <c r="F126" s="24" t="s">
        <v>108</v>
      </c>
      <c r="G126" s="24" t="s">
        <v>37</v>
      </c>
      <c r="H126" s="24">
        <v>10</v>
      </c>
      <c r="I126" s="35">
        <v>40000</v>
      </c>
      <c r="J126" s="26" t="s">
        <v>20</v>
      </c>
      <c r="K126" s="25" t="s">
        <v>145</v>
      </c>
      <c r="L126" s="25" t="s">
        <v>143</v>
      </c>
      <c r="M126" s="24" t="s">
        <v>289</v>
      </c>
      <c r="N126" s="24"/>
      <c r="P126" s="37"/>
    </row>
    <row r="127" spans="1:16" ht="112.5" customHeight="1" x14ac:dyDescent="0.25">
      <c r="A127" s="14" t="s">
        <v>185</v>
      </c>
      <c r="B127" s="16" t="s">
        <v>277</v>
      </c>
      <c r="C127" s="15" t="s">
        <v>255</v>
      </c>
      <c r="D127" s="24"/>
      <c r="E127" s="24" t="s">
        <v>115</v>
      </c>
      <c r="F127" s="24" t="s">
        <v>108</v>
      </c>
      <c r="G127" s="24" t="s">
        <v>19</v>
      </c>
      <c r="H127" s="24">
        <v>10</v>
      </c>
      <c r="I127" s="30">
        <v>70000</v>
      </c>
      <c r="J127" s="26" t="s">
        <v>20</v>
      </c>
      <c r="K127" s="25" t="s">
        <v>147</v>
      </c>
      <c r="L127" s="25" t="s">
        <v>143</v>
      </c>
      <c r="M127" s="24" t="s">
        <v>289</v>
      </c>
      <c r="N127" s="24"/>
      <c r="P127" s="37"/>
    </row>
    <row r="128" spans="1:16" ht="112.5" customHeight="1" x14ac:dyDescent="0.25">
      <c r="A128" s="14" t="s">
        <v>185</v>
      </c>
      <c r="B128" s="16" t="s">
        <v>277</v>
      </c>
      <c r="C128" s="15" t="s">
        <v>255</v>
      </c>
      <c r="D128" s="24"/>
      <c r="E128" s="24" t="s">
        <v>115</v>
      </c>
      <c r="F128" s="24" t="s">
        <v>108</v>
      </c>
      <c r="G128" s="24" t="s">
        <v>180</v>
      </c>
      <c r="H128" s="24">
        <v>1</v>
      </c>
      <c r="I128" s="30">
        <v>140000</v>
      </c>
      <c r="J128" s="26" t="s">
        <v>20</v>
      </c>
      <c r="K128" s="25" t="s">
        <v>145</v>
      </c>
      <c r="L128" s="25" t="s">
        <v>143</v>
      </c>
      <c r="M128" s="24" t="s">
        <v>289</v>
      </c>
      <c r="N128" s="24"/>
      <c r="P128" s="37"/>
    </row>
    <row r="129" spans="1:16" ht="108" customHeight="1" x14ac:dyDescent="0.25">
      <c r="A129" s="14" t="s">
        <v>185</v>
      </c>
      <c r="B129" s="16" t="s">
        <v>256</v>
      </c>
      <c r="C129" s="15" t="s">
        <v>257</v>
      </c>
      <c r="D129" s="24"/>
      <c r="E129" s="24" t="s">
        <v>116</v>
      </c>
      <c r="F129" s="24" t="s">
        <v>108</v>
      </c>
      <c r="G129" s="15" t="s">
        <v>37</v>
      </c>
      <c r="H129" s="15"/>
      <c r="I129" s="30">
        <v>300000</v>
      </c>
      <c r="J129" s="26" t="s">
        <v>20</v>
      </c>
      <c r="K129" s="25" t="s">
        <v>294</v>
      </c>
      <c r="L129" s="25" t="s">
        <v>143</v>
      </c>
      <c r="M129" s="24" t="s">
        <v>289</v>
      </c>
      <c r="N129" s="24" t="s">
        <v>307</v>
      </c>
      <c r="P129" s="37"/>
    </row>
    <row r="130" spans="1:16" ht="115.15" customHeight="1" x14ac:dyDescent="0.25">
      <c r="A130" s="14" t="s">
        <v>185</v>
      </c>
      <c r="B130" s="16" t="s">
        <v>259</v>
      </c>
      <c r="C130" s="15" t="s">
        <v>258</v>
      </c>
      <c r="D130" s="24"/>
      <c r="E130" s="24" t="s">
        <v>117</v>
      </c>
      <c r="F130" s="24" t="s">
        <v>108</v>
      </c>
      <c r="G130" s="24" t="s">
        <v>37</v>
      </c>
      <c r="H130" s="24">
        <v>30</v>
      </c>
      <c r="I130" s="30">
        <v>84750</v>
      </c>
      <c r="J130" s="26" t="s">
        <v>20</v>
      </c>
      <c r="K130" s="25" t="s">
        <v>147</v>
      </c>
      <c r="L130" s="25" t="s">
        <v>143</v>
      </c>
      <c r="M130" s="24" t="s">
        <v>289</v>
      </c>
      <c r="N130" s="24"/>
      <c r="P130" s="37"/>
    </row>
    <row r="131" spans="1:16" ht="121.5" customHeight="1" x14ac:dyDescent="0.25">
      <c r="A131" s="14" t="s">
        <v>185</v>
      </c>
      <c r="B131" s="16" t="s">
        <v>280</v>
      </c>
      <c r="C131" s="15" t="s">
        <v>260</v>
      </c>
      <c r="D131" s="24"/>
      <c r="E131" s="24" t="s">
        <v>179</v>
      </c>
      <c r="F131" s="24" t="s">
        <v>29</v>
      </c>
      <c r="G131" s="24" t="s">
        <v>180</v>
      </c>
      <c r="H131" s="24">
        <v>38</v>
      </c>
      <c r="I131" s="30">
        <v>185000</v>
      </c>
      <c r="J131" s="26" t="s">
        <v>20</v>
      </c>
      <c r="K131" s="25" t="s">
        <v>146</v>
      </c>
      <c r="L131" s="25" t="s">
        <v>145</v>
      </c>
      <c r="M131" s="24" t="s">
        <v>292</v>
      </c>
      <c r="N131" s="24" t="s">
        <v>307</v>
      </c>
      <c r="P131" s="37"/>
    </row>
    <row r="132" spans="1:16" ht="114.75" customHeight="1" x14ac:dyDescent="0.25">
      <c r="A132" s="14" t="s">
        <v>185</v>
      </c>
      <c r="B132" s="16" t="s">
        <v>281</v>
      </c>
      <c r="C132" s="15" t="s">
        <v>261</v>
      </c>
      <c r="D132" s="24"/>
      <c r="E132" s="24" t="s">
        <v>184</v>
      </c>
      <c r="F132" s="24" t="s">
        <v>108</v>
      </c>
      <c r="G132" s="24" t="s">
        <v>19</v>
      </c>
      <c r="H132" s="24">
        <v>9</v>
      </c>
      <c r="I132" s="30">
        <v>80000</v>
      </c>
      <c r="J132" s="26" t="s">
        <v>20</v>
      </c>
      <c r="K132" s="25" t="s">
        <v>294</v>
      </c>
      <c r="L132" s="25" t="s">
        <v>143</v>
      </c>
      <c r="M132" s="24" t="s">
        <v>289</v>
      </c>
      <c r="N132" s="24" t="s">
        <v>307</v>
      </c>
      <c r="P132" s="37"/>
    </row>
    <row r="133" spans="1:16" ht="126" customHeight="1" x14ac:dyDescent="0.25">
      <c r="A133" s="14" t="s">
        <v>185</v>
      </c>
      <c r="B133" s="38" t="s">
        <v>314</v>
      </c>
      <c r="C133" s="15" t="s">
        <v>313</v>
      </c>
      <c r="D133" s="24"/>
      <c r="E133" s="24" t="s">
        <v>312</v>
      </c>
      <c r="F133" s="24" t="s">
        <v>108</v>
      </c>
      <c r="G133" s="15" t="s">
        <v>315</v>
      </c>
      <c r="H133" s="15">
        <v>1</v>
      </c>
      <c r="I133" s="35">
        <v>125000</v>
      </c>
      <c r="J133" s="26" t="s">
        <v>20</v>
      </c>
      <c r="K133" s="17" t="s">
        <v>146</v>
      </c>
      <c r="L133" s="17" t="s">
        <v>143</v>
      </c>
      <c r="M133" s="24" t="s">
        <v>292</v>
      </c>
      <c r="N133" s="24" t="s">
        <v>307</v>
      </c>
      <c r="P133" s="37"/>
    </row>
    <row r="134" spans="1:16" ht="123.75" customHeight="1" x14ac:dyDescent="0.25">
      <c r="A134" s="14" t="s">
        <v>185</v>
      </c>
      <c r="B134" s="16" t="s">
        <v>310</v>
      </c>
      <c r="C134" s="15" t="s">
        <v>311</v>
      </c>
      <c r="D134" s="24"/>
      <c r="E134" s="24" t="s">
        <v>295</v>
      </c>
      <c r="F134" s="24" t="s">
        <v>108</v>
      </c>
      <c r="G134" s="15" t="s">
        <v>180</v>
      </c>
      <c r="H134" s="15">
        <v>9</v>
      </c>
      <c r="I134" s="35">
        <v>11500</v>
      </c>
      <c r="J134" s="26" t="s">
        <v>20</v>
      </c>
      <c r="K134" s="17" t="s">
        <v>146</v>
      </c>
      <c r="L134" s="17" t="s">
        <v>148</v>
      </c>
      <c r="M134" s="24" t="s">
        <v>292</v>
      </c>
      <c r="N134" s="24" t="s">
        <v>309</v>
      </c>
      <c r="P134" s="37"/>
    </row>
    <row r="135" spans="1:16" ht="49.9" customHeight="1" x14ac:dyDescent="0.25">
      <c r="A135" s="14" t="s">
        <v>185</v>
      </c>
      <c r="B135" s="26"/>
      <c r="C135" s="15"/>
      <c r="D135" s="24"/>
      <c r="E135" s="24" t="s">
        <v>92</v>
      </c>
      <c r="F135" s="24"/>
      <c r="G135" s="24"/>
      <c r="H135" s="24"/>
      <c r="I135" s="30">
        <v>441810</v>
      </c>
      <c r="J135" s="26"/>
      <c r="K135" s="25"/>
      <c r="L135" s="25"/>
      <c r="M135" s="24"/>
      <c r="N135" s="24"/>
      <c r="P135" s="37"/>
    </row>
    <row r="136" spans="1:16" s="22" customFormat="1" ht="49.9" customHeight="1" x14ac:dyDescent="0.25">
      <c r="A136" s="18" t="s">
        <v>192</v>
      </c>
      <c r="B136" s="23"/>
      <c r="C136" s="19"/>
      <c r="D136" s="19"/>
      <c r="E136" s="19"/>
      <c r="F136" s="19"/>
      <c r="G136" s="19"/>
      <c r="H136" s="19"/>
      <c r="I136" s="32">
        <f>SUM(I123:I135)</f>
        <v>2673060</v>
      </c>
      <c r="J136" s="23"/>
      <c r="K136" s="20"/>
      <c r="L136" s="20"/>
      <c r="M136" s="19"/>
      <c r="N136" s="19"/>
      <c r="P136" s="37"/>
    </row>
    <row r="137" spans="1:16" s="22" customFormat="1" ht="40.5" customHeight="1" x14ac:dyDescent="0.25">
      <c r="A137" s="18" t="s">
        <v>186</v>
      </c>
      <c r="B137" s="23"/>
      <c r="C137" s="19"/>
      <c r="D137" s="19"/>
      <c r="E137" s="19"/>
      <c r="F137" s="19"/>
      <c r="G137" s="19"/>
      <c r="H137" s="19"/>
      <c r="I137" s="32">
        <f>I136+I122+I99+I79+I75+I65+I51+I48+I46+I44+I38+I28</f>
        <v>22937540</v>
      </c>
      <c r="J137" s="23"/>
      <c r="K137" s="20"/>
      <c r="L137" s="20"/>
      <c r="M137" s="19"/>
      <c r="N137" s="19"/>
      <c r="P137" s="37"/>
    </row>
    <row r="139" spans="1:16" x14ac:dyDescent="0.25">
      <c r="A139" s="9" t="s">
        <v>152</v>
      </c>
      <c r="L139" s="8"/>
      <c r="M139" s="42" t="s">
        <v>297</v>
      </c>
      <c r="N139" t="s">
        <v>156</v>
      </c>
      <c r="O139" s="8"/>
      <c r="P139" s="8"/>
    </row>
    <row r="140" spans="1:16" x14ac:dyDescent="0.25">
      <c r="A140" s="11" t="s">
        <v>153</v>
      </c>
      <c r="B140" s="12"/>
      <c r="C140" s="12"/>
      <c r="D140" s="12"/>
      <c r="E140" s="12"/>
      <c r="F140" s="12"/>
      <c r="H140" s="10"/>
      <c r="I140" s="13" t="s">
        <v>155</v>
      </c>
      <c r="J140" s="10"/>
      <c r="L140" s="8"/>
      <c r="M140" s="11" t="s">
        <v>154</v>
      </c>
      <c r="N140" s="10"/>
      <c r="O140" s="8"/>
      <c r="P140" s="8"/>
    </row>
    <row r="144" spans="1:16" x14ac:dyDescent="0.25">
      <c r="A144" s="45" t="s">
        <v>304</v>
      </c>
      <c r="B144" s="45"/>
      <c r="C144" s="45"/>
      <c r="D144" s="45"/>
      <c r="E144" s="45"/>
      <c r="F144" s="45"/>
      <c r="G144" s="45"/>
      <c r="H144" s="45"/>
      <c r="I144" s="46"/>
      <c r="J144" s="45"/>
      <c r="K144" s="45"/>
      <c r="L144" s="45"/>
      <c r="M144" s="45"/>
      <c r="N144" s="45"/>
    </row>
    <row r="145" spans="1:164" x14ac:dyDescent="0.25">
      <c r="A145" s="58" t="s">
        <v>305</v>
      </c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</row>
    <row r="146" spans="1:164" ht="30.75" customHeight="1" x14ac:dyDescent="0.25">
      <c r="A146" s="57" t="s">
        <v>298</v>
      </c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</row>
    <row r="147" spans="1:164" ht="15" customHeight="1" x14ac:dyDescent="0.25">
      <c r="A147" s="57" t="s">
        <v>299</v>
      </c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  <c r="FA147" s="43"/>
      <c r="FB147" s="43"/>
      <c r="FC147" s="43"/>
      <c r="FD147" s="43"/>
      <c r="FE147" s="43"/>
      <c r="FF147" s="43"/>
      <c r="FG147" s="43"/>
      <c r="FH147" s="43"/>
    </row>
    <row r="148" spans="1:164" ht="15" customHeight="1" x14ac:dyDescent="0.25">
      <c r="A148" s="57" t="s">
        <v>300</v>
      </c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</row>
    <row r="149" spans="1:164" ht="15" customHeight="1" x14ac:dyDescent="0.25">
      <c r="A149" s="57" t="s">
        <v>301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  <c r="FA149" s="43"/>
      <c r="FB149" s="43"/>
      <c r="FC149" s="43"/>
      <c r="FD149" s="43"/>
      <c r="FE149" s="43"/>
      <c r="FF149" s="43"/>
      <c r="FG149" s="43"/>
      <c r="FH149" s="43"/>
    </row>
    <row r="150" spans="1:164" ht="15" customHeight="1" x14ac:dyDescent="0.25">
      <c r="A150" s="57" t="s">
        <v>302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  <c r="FA150" s="43"/>
      <c r="FB150" s="43"/>
      <c r="FC150" s="43"/>
      <c r="FD150" s="43"/>
      <c r="FE150" s="43"/>
      <c r="FF150" s="43"/>
      <c r="FG150" s="43"/>
      <c r="FH150" s="43"/>
    </row>
    <row r="151" spans="1:164" ht="41.25" customHeight="1" x14ac:dyDescent="0.25">
      <c r="A151" s="57" t="s">
        <v>303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3"/>
      <c r="CY151" s="43"/>
      <c r="CZ151" s="43"/>
      <c r="DA151" s="43"/>
      <c r="DB151" s="43"/>
      <c r="DC151" s="43"/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  <c r="DO151" s="43"/>
      <c r="DP151" s="43"/>
      <c r="DQ151" s="43"/>
      <c r="DR151" s="43"/>
      <c r="DS151" s="43"/>
      <c r="DT151" s="43"/>
      <c r="DU151" s="43"/>
      <c r="DV151" s="43"/>
      <c r="DW151" s="43"/>
      <c r="DX151" s="43"/>
      <c r="DY151" s="43"/>
      <c r="DZ151" s="43"/>
      <c r="EA151" s="43"/>
      <c r="EB151" s="43"/>
      <c r="EC151" s="43"/>
      <c r="ED151" s="43"/>
      <c r="EE151" s="43"/>
      <c r="EF151" s="43"/>
      <c r="EG151" s="43"/>
      <c r="EH151" s="43"/>
      <c r="EI151" s="43"/>
      <c r="EJ151" s="43"/>
      <c r="EK151" s="43"/>
      <c r="EL151" s="43"/>
      <c r="EM151" s="43"/>
      <c r="EN151" s="43"/>
      <c r="EO151" s="43"/>
      <c r="EP151" s="43"/>
      <c r="EQ151" s="43"/>
      <c r="ER151" s="43"/>
      <c r="ES151" s="43"/>
      <c r="ET151" s="43"/>
      <c r="EU151" s="43"/>
      <c r="EV151" s="43"/>
      <c r="EW151" s="43"/>
      <c r="EX151" s="43"/>
      <c r="EY151" s="43"/>
      <c r="EZ151" s="43"/>
      <c r="FA151" s="43"/>
      <c r="FB151" s="43"/>
      <c r="FC151" s="43"/>
      <c r="FD151" s="43"/>
      <c r="FE151" s="43"/>
      <c r="FF151" s="43"/>
      <c r="FG151" s="43"/>
      <c r="FH151" s="43"/>
    </row>
  </sheetData>
  <mergeCells count="39">
    <mergeCell ref="A149:N149"/>
    <mergeCell ref="A150:N150"/>
    <mergeCell ref="D16:D18"/>
    <mergeCell ref="E16:E18"/>
    <mergeCell ref="A146:N146"/>
    <mergeCell ref="A147:N147"/>
    <mergeCell ref="A148:N148"/>
    <mergeCell ref="E9:N9"/>
    <mergeCell ref="A11:D11"/>
    <mergeCell ref="A151:N151"/>
    <mergeCell ref="A145:N145"/>
    <mergeCell ref="A14:N14"/>
    <mergeCell ref="H16:H18"/>
    <mergeCell ref="I16:I18"/>
    <mergeCell ref="J16:J18"/>
    <mergeCell ref="K16:L16"/>
    <mergeCell ref="L17:L18"/>
    <mergeCell ref="A15:A18"/>
    <mergeCell ref="B15:B18"/>
    <mergeCell ref="C15:C18"/>
    <mergeCell ref="D15:L15"/>
    <mergeCell ref="M15:M18"/>
    <mergeCell ref="N15:N18"/>
    <mergeCell ref="A12:D12"/>
    <mergeCell ref="A13:D13"/>
    <mergeCell ref="F16:F18"/>
    <mergeCell ref="G16:G18"/>
    <mergeCell ref="A1:N1"/>
    <mergeCell ref="A2:N2"/>
    <mergeCell ref="A3:N3"/>
    <mergeCell ref="A5:N5"/>
    <mergeCell ref="A10:D10"/>
    <mergeCell ref="E10:N10"/>
    <mergeCell ref="E11:N11"/>
    <mergeCell ref="E12:N12"/>
    <mergeCell ref="E13:N13"/>
    <mergeCell ref="A6:N6"/>
    <mergeCell ref="A7:N7"/>
    <mergeCell ref="A9:D9"/>
  </mergeCells>
  <hyperlinks>
    <hyperlink ref="J16" location="_ftn1" display="_ftn1"/>
  </hyperlink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taras</cp:lastModifiedBy>
  <cp:lastPrinted>2014-05-15T09:43:50Z</cp:lastPrinted>
  <dcterms:created xsi:type="dcterms:W3CDTF">2014-02-13T08:49:24Z</dcterms:created>
  <dcterms:modified xsi:type="dcterms:W3CDTF">2014-06-06T02:53:21Z</dcterms:modified>
</cp:coreProperties>
</file>